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Абс" sheetId="1" r:id="rId1"/>
    <sheet name="Абс1" sheetId="2" r:id="rId2"/>
    <sheet name="Абс2" sheetId="3" r:id="rId3"/>
    <sheet name="Абс3" sheetId="4" r:id="rId4"/>
    <sheet name="Абс4" sheetId="5" r:id="rId5"/>
    <sheet name="СпДев02" sheetId="6" r:id="rId6"/>
    <sheet name="Дев02" sheetId="7" r:id="rId7"/>
    <sheet name="СпМал02" sheetId="8" r:id="rId8"/>
    <sheet name="Мал02" sheetId="9" r:id="rId9"/>
    <sheet name="СпКад99" sheetId="10" r:id="rId10"/>
    <sheet name="Кад99" sheetId="11" r:id="rId11"/>
    <sheet name="СпЮн96" sheetId="12" r:id="rId12"/>
    <sheet name="Юн96" sheetId="13" r:id="rId13"/>
    <sheet name="СпВет74" sheetId="14" r:id="rId14"/>
    <sheet name="Вет74" sheetId="15" r:id="rId15"/>
    <sheet name="СпПатр54" sheetId="16" r:id="rId16"/>
    <sheet name="Патр54" sheetId="17" r:id="rId17"/>
  </sheets>
  <definedNames>
    <definedName name="_xlnm.Print_Area" localSheetId="1">'Абс1'!$A$1:$I$68</definedName>
    <definedName name="_xlnm.Print_Area" localSheetId="2">'Абс2'!$A$1:$I$67</definedName>
    <definedName name="_xlnm.Print_Area" localSheetId="3">'Абс3'!$A$1:$J$91</definedName>
    <definedName name="_xlnm.Print_Area" localSheetId="4">'Абс4'!$A$1:$J$95</definedName>
    <definedName name="_xlnm.Print_Area" localSheetId="14">'Вет74'!$A$1:$J$72</definedName>
    <definedName name="_xlnm.Print_Area" localSheetId="6">'Дев02'!$A$1:$J$72</definedName>
    <definedName name="_xlnm.Print_Area" localSheetId="10">'Кад99'!$A$1:$J$72</definedName>
    <definedName name="_xlnm.Print_Area" localSheetId="8">'Мал02'!$A$1:$J$72</definedName>
    <definedName name="_xlnm.Print_Area" localSheetId="16">'Патр54'!$A$1:$J$72</definedName>
    <definedName name="_xlnm.Print_Area" localSheetId="0">'СпАбс'!$A$1:$I$70</definedName>
    <definedName name="_xlnm.Print_Area" localSheetId="13">'СпВет74'!$A$1:$I$22</definedName>
    <definedName name="_xlnm.Print_Area" localSheetId="5">'СпДев02'!$A$1:$I$22</definedName>
    <definedName name="_xlnm.Print_Area" localSheetId="9">'СпКад99'!$A$1:$I$22</definedName>
    <definedName name="_xlnm.Print_Area" localSheetId="7">'СпМал02'!$A$1:$I$22</definedName>
    <definedName name="_xlnm.Print_Area" localSheetId="15">'СпПатр54'!$A$1:$I$22</definedName>
    <definedName name="_xlnm.Print_Area" localSheetId="11">'СпЮн96'!$A$1:$I$22</definedName>
    <definedName name="_xlnm.Print_Area" localSheetId="12">'Юн96'!$A$1:$J$72</definedName>
  </definedNames>
  <calcPr fullCalcOnLoad="1"/>
</workbook>
</file>

<file path=xl/sharedStrings.xml><?xml version="1.0" encoding="utf-8"?>
<sst xmlns="http://schemas.openxmlformats.org/spreadsheetml/2006/main" count="766" uniqueCount="175">
  <si>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</si>
  <si>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</si>
  <si>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</si>
  <si>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</si>
  <si>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</si>
  <si>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</si>
  <si>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</si>
  <si>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</si>
  <si>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</si>
  <si>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</si>
  <si>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</si>
  <si>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</si>
  <si>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</si>
  <si>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</si>
  <si>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</si>
  <si>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</si>
  <si>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</si>
  <si>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</si>
  <si>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</si>
  <si>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</si>
  <si>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</si>
  <si>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</si>
  <si>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</si>
  <si>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</si>
  <si>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</si>
  <si>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</si>
  <si>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</si>
  <si>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</si>
  <si>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</si>
  <si>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</si>
  <si>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</si>
  <si>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</si>
  <si>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</si>
  <si>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</si>
  <si>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</si>
  <si>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</si>
  <si>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</si>
  <si>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</si>
  <si>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</si>
  <si>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</si>
  <si>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</si>
  <si>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</si>
  <si>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</si>
  <si>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</si>
  <si>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</si>
  <si>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</si>
  <si>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</si>
  <si>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</si>
  <si>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</si>
  <si>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</si>
  <si>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</si>
  <si>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</si>
  <si>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</si>
  <si>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</si>
  <si>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</si>
  <si>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</si>
  <si>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</si>
  <si>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</si>
  <si>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</si>
  <si>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</si>
  <si>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</si>
  <si>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</si>
  <si>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</si>
  <si>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</si>
  <si>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Список в соответствии с рейтингом</t>
  </si>
  <si>
    <t>№</t>
  </si>
  <si>
    <t>Список согласно занятым местам</t>
  </si>
  <si>
    <t>_</t>
  </si>
  <si>
    <t>ВНИМАНИЕ!</t>
  </si>
  <si>
    <t>Заполняются только желтые ячейки</t>
  </si>
  <si>
    <t>Мазмаев Руслан</t>
  </si>
  <si>
    <t>Смирнов Андрей</t>
  </si>
  <si>
    <t>Ларионов Сергей</t>
  </si>
  <si>
    <t>Парамонов Юрий</t>
  </si>
  <si>
    <t>Антошкин Алексей</t>
  </si>
  <si>
    <t>Мурзакаев Фарит</t>
  </si>
  <si>
    <t>Цацин Михаил</t>
  </si>
  <si>
    <t>Боргардт Федор</t>
  </si>
  <si>
    <t>Тараканов Владимир</t>
  </si>
  <si>
    <t>Кузнецова Любовь</t>
  </si>
  <si>
    <t>Юнусов Камиль</t>
  </si>
  <si>
    <t>Максимов Алексей</t>
  </si>
  <si>
    <t>Толстиков Сергей</t>
  </si>
  <si>
    <t>Кутлубаев Юрий</t>
  </si>
  <si>
    <t>Сангишев Руслан</t>
  </si>
  <si>
    <t>Сагитов Винер</t>
  </si>
  <si>
    <t>Мустюков Анвар</t>
  </si>
  <si>
    <t>Посацков Александр</t>
  </si>
  <si>
    <t>Юсупов Ильдар</t>
  </si>
  <si>
    <t>Шейн Сергей</t>
  </si>
  <si>
    <t>Желтов Вячеслав</t>
  </si>
  <si>
    <t>Козлов Сергей</t>
  </si>
  <si>
    <t>Красовский Франц</t>
  </si>
  <si>
    <t>Дерябин Вячеслав</t>
  </si>
  <si>
    <t>Калашников Евгений</t>
  </si>
  <si>
    <t>Атягин Руслан</t>
  </si>
  <si>
    <t>Прокудин Петр</t>
  </si>
  <si>
    <t>Худайбердин Динар</t>
  </si>
  <si>
    <t>Морозов Роман</t>
  </si>
  <si>
    <t>Рогачев Дмитрий</t>
  </si>
  <si>
    <t>Каримова Ольга</t>
  </si>
  <si>
    <t>Джамбурчин Самат</t>
  </si>
  <si>
    <t>Демчук Светлана</t>
  </si>
  <si>
    <t>Андреева Румия</t>
  </si>
  <si>
    <t>Шириязданов Ринат</t>
  </si>
  <si>
    <t>Жалалов Альберт</t>
  </si>
  <si>
    <t>Туманов Вадим</t>
  </si>
  <si>
    <t>Открытый чемпионат г.Ишимбай</t>
  </si>
  <si>
    <t>абсолютные (без ограничений)</t>
  </si>
  <si>
    <t>10-11 мая 2014 года</t>
  </si>
  <si>
    <t>девочки 2002 г.р. и младше</t>
  </si>
  <si>
    <t>Галимуллина Алина</t>
  </si>
  <si>
    <t>Галина Рената</t>
  </si>
  <si>
    <t>Рябова Полина</t>
  </si>
  <si>
    <t>Газизова Мария</t>
  </si>
  <si>
    <t>Никитина Анна</t>
  </si>
  <si>
    <t>Мазмаева Алина</t>
  </si>
  <si>
    <t>Капшук Эвелина</t>
  </si>
  <si>
    <t>Цыпышева Влада</t>
  </si>
  <si>
    <t>Зубахина Анастасия</t>
  </si>
  <si>
    <t>Свечникова Дарья</t>
  </si>
  <si>
    <t>нет</t>
  </si>
  <si>
    <t>Инкина Валерия</t>
  </si>
  <si>
    <t>Щекочихина Анна</t>
  </si>
  <si>
    <t>Бабичева Наталья</t>
  </si>
  <si>
    <t>Сомова Кира</t>
  </si>
  <si>
    <t>мальчики 2002 г.р. и младше</t>
  </si>
  <si>
    <t>Галимов Роберт</t>
  </si>
  <si>
    <t>Хисматуллин Эмиль</t>
  </si>
  <si>
    <t>Юнусов Искандар</t>
  </si>
  <si>
    <t>Галлеев Айнур</t>
  </si>
  <si>
    <t>Андреев Виталий</t>
  </si>
  <si>
    <t>Борисов Егор</t>
  </si>
  <si>
    <t>Балберов Илья</t>
  </si>
  <si>
    <t>Ахмеров Никита</t>
  </si>
  <si>
    <t>Холостяков Максим</t>
  </si>
  <si>
    <t>Курач Максим</t>
  </si>
  <si>
    <t>Сайфутдинов Марат</t>
  </si>
  <si>
    <t>Акбашев Илья</t>
  </si>
  <si>
    <t>Фахретдинов Ринат</t>
  </si>
  <si>
    <t>Иванов Кирилл</t>
  </si>
  <si>
    <t>Даутов Радим</t>
  </si>
  <si>
    <t>кадеты 1999 г.р. и младше</t>
  </si>
  <si>
    <t>Крылов Алексей</t>
  </si>
  <si>
    <t>Золотихин Филипп</t>
  </si>
  <si>
    <t>Николаев Дмитрий</t>
  </si>
  <si>
    <t>Сулейманов Тимур</t>
  </si>
  <si>
    <t>Тагиров Шагит</t>
  </si>
  <si>
    <t>Юламанов Айгиз</t>
  </si>
  <si>
    <t>Быстров Максим</t>
  </si>
  <si>
    <t>Абдрахманов Радмир</t>
  </si>
  <si>
    <t>юниоры 1996 г.р. и младше</t>
  </si>
  <si>
    <t>Ларионов Дмитрий</t>
  </si>
  <si>
    <t>Торгашов Никита</t>
  </si>
  <si>
    <t>Горин Александр</t>
  </si>
  <si>
    <t>Вельдяскин Никита</t>
  </si>
  <si>
    <t>Леонов Никита</t>
  </si>
  <si>
    <t>Галеев Тимур</t>
  </si>
  <si>
    <t>Гайсин Денислам</t>
  </si>
  <si>
    <t>Вахитов Артур</t>
  </si>
  <si>
    <t>Тимофеев Антон</t>
  </si>
  <si>
    <t>Минеев Никита</t>
  </si>
  <si>
    <t>Хасанов Тимур</t>
  </si>
  <si>
    <t>Губачев Александр</t>
  </si>
  <si>
    <t>Сабитов Айнур</t>
  </si>
  <si>
    <t>ветераны1974 г.р. и старше</t>
  </si>
  <si>
    <t>Барабанов Владимир</t>
  </si>
  <si>
    <t>Баканов Сергей</t>
  </si>
  <si>
    <t>Кострюков Олег</t>
  </si>
  <si>
    <t>Закиров Рифат</t>
  </si>
  <si>
    <t>Усков Валерий</t>
  </si>
  <si>
    <t>Вагапов Гайса</t>
  </si>
  <si>
    <t>ветераны 1954 г.р. и старше</t>
  </si>
  <si>
    <t>Юсупов Николай</t>
  </si>
  <si>
    <t>Михалов Александр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</si>
</sst>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9"/>
      <color indexed="8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6"/>
      <name val="Arial Cyr"/>
      <family val="0"/>
    </font>
    <font>
      <sz val="9"/>
      <color indexed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9" fillId="3" borderId="0" xfId="0" applyFont="1" applyFill="1" applyAlignment="1" applyProtection="1">
      <alignment horizontal="center"/>
      <protection/>
    </xf>
    <xf numFmtId="0" fontId="20" fillId="2" borderId="0" xfId="0" applyFont="1" applyFill="1" applyAlignment="1" applyProtection="1">
      <alignment horizontal="left"/>
      <protection/>
    </xf>
    <xf numFmtId="0" fontId="17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17" fillId="2" borderId="0" xfId="0" applyFont="1" applyFill="1" applyAlignment="1" applyProtection="1">
      <alignment horizontal="left"/>
      <protection/>
    </xf>
    <xf numFmtId="0" fontId="7" fillId="4" borderId="5" xfId="0" applyFont="1" applyFill="1" applyBorder="1" applyAlignment="1" applyProtection="1">
      <alignment horizontal="right"/>
      <protection locked="0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right" vertical="center"/>
      <protection locked="0"/>
    </xf>
    <xf numFmtId="0" fontId="13" fillId="4" borderId="3" xfId="0" applyFont="1" applyFill="1" applyBorder="1" applyAlignment="1" applyProtection="1">
      <alignment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8" fillId="4" borderId="3" xfId="0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24" fillId="0" borderId="7" xfId="0" applyFont="1" applyBorder="1" applyAlignment="1">
      <alignment wrapText="1"/>
    </xf>
    <xf numFmtId="0" fontId="24" fillId="0" borderId="8" xfId="0" applyFont="1" applyBorder="1" applyAlignment="1">
      <alignment wrapText="1"/>
    </xf>
    <xf numFmtId="0" fontId="24" fillId="0" borderId="8" xfId="0" applyFont="1" applyBorder="1" applyAlignment="1">
      <alignment vertical="top" wrapText="1"/>
    </xf>
    <xf numFmtId="0" fontId="21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left"/>
      <protection locked="0"/>
    </xf>
    <xf numFmtId="181" fontId="17" fillId="4" borderId="0" xfId="0" applyNumberFormat="1" applyFont="1" applyFill="1" applyAlignment="1" applyProtection="1">
      <alignment horizontal="left"/>
      <protection locked="0"/>
    </xf>
    <xf numFmtId="181" fontId="13" fillId="2" borderId="0" xfId="0" applyNumberFormat="1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181" fontId="13" fillId="2" borderId="0" xfId="0" applyNumberFormat="1" applyFont="1" applyFill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13" fillId="2" borderId="0" xfId="0" applyFont="1" applyFill="1" applyAlignment="1" applyProtection="1">
      <alignment horizontal="center" vertical="center"/>
      <protection/>
    </xf>
    <xf numFmtId="181" fontId="18" fillId="2" borderId="0" xfId="0" applyNumberFormat="1" applyFont="1" applyFill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24" fillId="0" borderId="7" xfId="0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0" fontId="25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17" fillId="2" borderId="0" xfId="0" applyFont="1" applyFill="1" applyAlignment="1">
      <alignment horizontal="left"/>
    </xf>
    <xf numFmtId="181" fontId="17" fillId="2" borderId="0" xfId="0" applyNumberFormat="1" applyFont="1" applyFill="1" applyAlignment="1">
      <alignment horizontal="left"/>
    </xf>
    <xf numFmtId="0" fontId="8" fillId="2" borderId="0" xfId="0" applyFont="1" applyFill="1" applyAlignment="1" applyProtection="1">
      <alignment/>
      <protection/>
    </xf>
    <xf numFmtId="0" fontId="9" fillId="2" borderId="1" xfId="0" applyFont="1" applyFill="1" applyBorder="1" applyAlignment="1" applyProtection="1">
      <alignment/>
      <protection/>
    </xf>
    <xf numFmtId="0" fontId="8" fillId="4" borderId="3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/>
      <protection/>
    </xf>
    <xf numFmtId="0" fontId="8" fillId="4" borderId="4" xfId="0" applyFont="1" applyFill="1" applyBorder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center"/>
      <protection/>
    </xf>
    <xf numFmtId="0" fontId="8" fillId="4" borderId="3" xfId="0" applyFont="1" applyFill="1" applyBorder="1" applyAlignment="1" applyProtection="1">
      <alignment/>
      <protection locked="0"/>
    </xf>
    <xf numFmtId="0" fontId="8" fillId="4" borderId="6" xfId="0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0" fontId="9" fillId="2" borderId="9" xfId="0" applyFont="1" applyFill="1" applyBorder="1" applyAlignment="1" applyProtection="1">
      <alignment horizontal="right"/>
      <protection/>
    </xf>
    <xf numFmtId="0" fontId="8" fillId="2" borderId="3" xfId="0" applyFont="1" applyFill="1" applyBorder="1" applyAlignment="1" applyProtection="1">
      <alignment/>
      <protection/>
    </xf>
    <xf numFmtId="0" fontId="13" fillId="4" borderId="3" xfId="0" applyFont="1" applyFill="1" applyBorder="1" applyAlignment="1" applyProtection="1">
      <alignment horizontal="left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right"/>
      <protection/>
    </xf>
    <xf numFmtId="0" fontId="9" fillId="2" borderId="0" xfId="0" applyFont="1" applyFill="1" applyAlignment="1" applyProtection="1">
      <alignment horizontal="right"/>
      <protection/>
    </xf>
    <xf numFmtId="0" fontId="8" fillId="2" borderId="0" xfId="0" applyFont="1" applyFill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19050</xdr:rowOff>
    </xdr:from>
    <xdr:to>
      <xdr:col>8</xdr:col>
      <xdr:colOff>676275</xdr:colOff>
      <xdr:row>2</xdr:row>
      <xdr:rowOff>190500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448550" y="19050"/>
          <a:ext cx="1285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19050</xdr:rowOff>
    </xdr:from>
    <xdr:to>
      <xdr:col>8</xdr:col>
      <xdr:colOff>685800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419975" y="19050"/>
          <a:ext cx="1323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28575</xdr:rowOff>
    </xdr:from>
    <xdr:to>
      <xdr:col>9</xdr:col>
      <xdr:colOff>666750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8575"/>
          <a:ext cx="1381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19050</xdr:rowOff>
    </xdr:from>
    <xdr:to>
      <xdr:col>8</xdr:col>
      <xdr:colOff>685800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419975" y="19050"/>
          <a:ext cx="1323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28575</xdr:rowOff>
    </xdr:from>
    <xdr:to>
      <xdr:col>9</xdr:col>
      <xdr:colOff>666750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8575"/>
          <a:ext cx="1381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19050</xdr:rowOff>
    </xdr:from>
    <xdr:to>
      <xdr:col>8</xdr:col>
      <xdr:colOff>685800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419975" y="19050"/>
          <a:ext cx="1323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28575</xdr:rowOff>
    </xdr:from>
    <xdr:to>
      <xdr:col>9</xdr:col>
      <xdr:colOff>666750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8575"/>
          <a:ext cx="1381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19050</xdr:rowOff>
    </xdr:from>
    <xdr:to>
      <xdr:col>8</xdr:col>
      <xdr:colOff>685800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419975" y="19050"/>
          <a:ext cx="1323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28575</xdr:rowOff>
    </xdr:from>
    <xdr:to>
      <xdr:col>9</xdr:col>
      <xdr:colOff>666750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8575"/>
          <a:ext cx="1381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0</xdr:row>
      <xdr:rowOff>28575</xdr:rowOff>
    </xdr:from>
    <xdr:to>
      <xdr:col>8</xdr:col>
      <xdr:colOff>485775</xdr:colOff>
      <xdr:row>3</xdr:row>
      <xdr:rowOff>133350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219950" y="28575"/>
          <a:ext cx="1295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19050</xdr:rowOff>
    </xdr:from>
    <xdr:to>
      <xdr:col>8</xdr:col>
      <xdr:colOff>504825</xdr:colOff>
      <xdr:row>3</xdr:row>
      <xdr:rowOff>123825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239000" y="19050"/>
          <a:ext cx="1295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8</xdr:col>
      <xdr:colOff>762000</xdr:colOff>
      <xdr:row>0</xdr:row>
      <xdr:rowOff>28575</xdr:rowOff>
    </xdr:from>
    <xdr:to>
      <xdr:col>9</xdr:col>
      <xdr:colOff>1228725</xdr:colOff>
      <xdr:row>5</xdr:row>
      <xdr:rowOff>85725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258050" y="28575"/>
          <a:ext cx="1285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28575</xdr:rowOff>
    </xdr:from>
    <xdr:to>
      <xdr:col>9</xdr:col>
      <xdr:colOff>1219200</xdr:colOff>
      <xdr:row>4</xdr:row>
      <xdr:rowOff>66675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439025" y="28575"/>
          <a:ext cx="1095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19050</xdr:rowOff>
    </xdr:from>
    <xdr:to>
      <xdr:col>8</xdr:col>
      <xdr:colOff>685800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419975" y="19050"/>
          <a:ext cx="1323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28575</xdr:rowOff>
    </xdr:from>
    <xdr:to>
      <xdr:col>9</xdr:col>
      <xdr:colOff>666750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8575"/>
          <a:ext cx="1381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19050</xdr:rowOff>
    </xdr:from>
    <xdr:to>
      <xdr:col>8</xdr:col>
      <xdr:colOff>685800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419975" y="19050"/>
          <a:ext cx="1323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28575</xdr:rowOff>
    </xdr:from>
    <xdr:to>
      <xdr:col>9</xdr:col>
      <xdr:colOff>666750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28575"/>
          <a:ext cx="1381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70"/>
  <sheetViews>
    <sheetView showRowColHeaders="0" tabSelected="1" view="pageBreakPreview" zoomScaleSheetLayoutView="100" workbookViewId="0" topLeftCell="A1">
      <selection activeCell="K149" sqref="K149"/>
    </sheetView>
  </sheetViews>
  <sheetFormatPr defaultColWidth="9.00390625" defaultRowHeight="12.75"/>
  <cols>
    <col min="1" max="1" width="41.875" style="33" customWidth="1"/>
    <col min="2" max="16384" width="9.125" style="33" customWidth="1"/>
  </cols>
  <sheetData>
    <row r="1" spans="1:11" ht="20.25">
      <c r="A1" s="55" t="s">
        <v>107</v>
      </c>
      <c r="B1" s="55"/>
      <c r="C1" s="55"/>
      <c r="D1" s="55"/>
      <c r="E1" s="55"/>
      <c r="F1" s="55"/>
      <c r="G1" s="55"/>
      <c r="H1" s="55"/>
      <c r="I1" s="55"/>
      <c r="K1" s="42" t="s">
        <v>68</v>
      </c>
    </row>
    <row r="2" spans="1:11" ht="15.75">
      <c r="A2" s="56" t="s">
        <v>108</v>
      </c>
      <c r="B2" s="56"/>
      <c r="C2" s="56"/>
      <c r="D2" s="56"/>
      <c r="E2" s="56"/>
      <c r="F2" s="56"/>
      <c r="G2" s="56"/>
      <c r="H2" s="56"/>
      <c r="I2" s="56"/>
      <c r="K2" s="43" t="s">
        <v>69</v>
      </c>
    </row>
    <row r="3" spans="1:9" ht="15.75">
      <c r="A3" s="57" t="s">
        <v>109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37"/>
      <c r="B5" s="37"/>
      <c r="C5" s="37"/>
      <c r="D5" s="37"/>
      <c r="E5" s="37"/>
      <c r="F5" s="37"/>
      <c r="G5" s="37"/>
      <c r="H5" s="37"/>
      <c r="I5" s="37"/>
    </row>
    <row r="6" spans="1:9" ht="13.5" thickBot="1">
      <c r="A6" s="38" t="s">
        <v>64</v>
      </c>
      <c r="B6" s="39" t="s">
        <v>65</v>
      </c>
      <c r="C6" s="34" t="s">
        <v>66</v>
      </c>
      <c r="D6" s="34"/>
      <c r="E6" s="34"/>
      <c r="F6" s="34"/>
      <c r="G6" s="34"/>
      <c r="H6" s="34"/>
      <c r="I6" s="34"/>
    </row>
    <row r="7" spans="1:9" ht="18.75" thickBot="1">
      <c r="A7" s="52" t="s">
        <v>70</v>
      </c>
      <c r="B7" s="35">
        <v>1</v>
      </c>
      <c r="C7" s="36" t="str">
        <f>Абс1!F67</f>
        <v>Мазмаев Руслан</v>
      </c>
      <c r="D7" s="34"/>
      <c r="E7" s="34"/>
      <c r="F7" s="34"/>
      <c r="G7" s="34"/>
      <c r="H7" s="34"/>
      <c r="I7" s="34"/>
    </row>
    <row r="8" spans="1:9" ht="18.75" thickBot="1">
      <c r="A8" s="53" t="s">
        <v>71</v>
      </c>
      <c r="B8" s="35">
        <v>2</v>
      </c>
      <c r="C8" s="36" t="str">
        <f>Абс2!F7</f>
        <v>Смирнов Андрей</v>
      </c>
      <c r="D8" s="34"/>
      <c r="E8" s="34"/>
      <c r="F8" s="34"/>
      <c r="G8" s="34"/>
      <c r="H8" s="34"/>
      <c r="I8" s="34"/>
    </row>
    <row r="9" spans="1:9" ht="18.75" thickBot="1">
      <c r="A9" s="53" t="s">
        <v>72</v>
      </c>
      <c r="B9" s="35">
        <v>3</v>
      </c>
      <c r="C9" s="36" t="str">
        <f>Абс3!J30</f>
        <v>Ларионов Сергей</v>
      </c>
      <c r="D9" s="34"/>
      <c r="E9" s="34"/>
      <c r="F9" s="34"/>
      <c r="G9" s="34"/>
      <c r="H9" s="34"/>
      <c r="I9" s="34"/>
    </row>
    <row r="10" spans="1:9" ht="18.75" thickBot="1">
      <c r="A10" s="53" t="s">
        <v>73</v>
      </c>
      <c r="B10" s="35">
        <v>4</v>
      </c>
      <c r="C10" s="36" t="str">
        <f>Абс3!J35</f>
        <v>Парамонов Юрий</v>
      </c>
      <c r="D10" s="34"/>
      <c r="E10" s="34"/>
      <c r="F10" s="34"/>
      <c r="G10" s="34"/>
      <c r="H10" s="34"/>
      <c r="I10" s="34"/>
    </row>
    <row r="11" spans="1:9" ht="18.75" thickBot="1">
      <c r="A11" s="53" t="s">
        <v>74</v>
      </c>
      <c r="B11" s="35">
        <v>5</v>
      </c>
      <c r="C11" s="36" t="str">
        <f>Абс3!J66</f>
        <v>Толстиков Сергей</v>
      </c>
      <c r="D11" s="34"/>
      <c r="E11" s="34"/>
      <c r="F11" s="34"/>
      <c r="G11" s="34"/>
      <c r="H11" s="34"/>
      <c r="I11" s="34"/>
    </row>
    <row r="12" spans="1:9" ht="18.75" thickBot="1">
      <c r="A12" s="53" t="s">
        <v>75</v>
      </c>
      <c r="B12" s="35">
        <v>6</v>
      </c>
      <c r="C12" s="36" t="str">
        <f>Абс3!J68</f>
        <v>Сангишев Руслан</v>
      </c>
      <c r="D12" s="34"/>
      <c r="E12" s="34"/>
      <c r="F12" s="34"/>
      <c r="G12" s="34"/>
      <c r="H12" s="34"/>
      <c r="I12" s="34"/>
    </row>
    <row r="13" spans="1:9" ht="18.75" thickBot="1">
      <c r="A13" s="53" t="s">
        <v>76</v>
      </c>
      <c r="B13" s="35">
        <v>7</v>
      </c>
      <c r="C13" s="36" t="str">
        <f>Абс3!J70</f>
        <v>Морозов Роман</v>
      </c>
      <c r="D13" s="34"/>
      <c r="E13" s="34"/>
      <c r="F13" s="34"/>
      <c r="G13" s="34"/>
      <c r="H13" s="34"/>
      <c r="I13" s="34"/>
    </row>
    <row r="14" spans="1:9" ht="18.75" thickBot="1">
      <c r="A14" s="53" t="s">
        <v>77</v>
      </c>
      <c r="B14" s="35">
        <v>8</v>
      </c>
      <c r="C14" s="36" t="str">
        <f>Абс3!J72</f>
        <v>Сагитов Винер</v>
      </c>
      <c r="D14" s="34"/>
      <c r="E14" s="34"/>
      <c r="F14" s="34"/>
      <c r="G14" s="34"/>
      <c r="H14" s="34"/>
      <c r="I14" s="34"/>
    </row>
    <row r="15" spans="1:9" ht="18.75" thickBot="1">
      <c r="A15" s="53" t="s">
        <v>78</v>
      </c>
      <c r="B15" s="35">
        <v>9</v>
      </c>
      <c r="C15" s="36" t="str">
        <f>Абс3!D72</f>
        <v>Атягин Руслан</v>
      </c>
      <c r="D15" s="34"/>
      <c r="E15" s="34"/>
      <c r="F15" s="34"/>
      <c r="G15" s="34"/>
      <c r="H15" s="34"/>
      <c r="I15" s="34"/>
    </row>
    <row r="16" spans="1:9" ht="18.75" thickBot="1">
      <c r="A16" s="53" t="s">
        <v>79</v>
      </c>
      <c r="B16" s="35">
        <v>10</v>
      </c>
      <c r="C16" s="36" t="str">
        <f>Абс3!D75</f>
        <v>Антошкин Алексей</v>
      </c>
      <c r="D16" s="34"/>
      <c r="E16" s="34"/>
      <c r="F16" s="34"/>
      <c r="G16" s="34"/>
      <c r="H16" s="34"/>
      <c r="I16" s="34"/>
    </row>
    <row r="17" spans="1:9" ht="18.75" thickBot="1">
      <c r="A17" s="53" t="s">
        <v>80</v>
      </c>
      <c r="B17" s="35">
        <v>11</v>
      </c>
      <c r="C17" s="36" t="str">
        <f>Абс3!G70</f>
        <v>Тараканов Владимир</v>
      </c>
      <c r="D17" s="34"/>
      <c r="E17" s="34"/>
      <c r="F17" s="34"/>
      <c r="G17" s="34"/>
      <c r="H17" s="34"/>
      <c r="I17" s="34"/>
    </row>
    <row r="18" spans="1:9" ht="18.75" thickBot="1">
      <c r="A18" s="53" t="s">
        <v>81</v>
      </c>
      <c r="B18" s="35">
        <v>12</v>
      </c>
      <c r="C18" s="36" t="str">
        <f>Абс3!G72</f>
        <v>Мурзакаев Фарит</v>
      </c>
      <c r="D18" s="34"/>
      <c r="E18" s="34"/>
      <c r="F18" s="34"/>
      <c r="G18" s="34"/>
      <c r="H18" s="34"/>
      <c r="I18" s="34"/>
    </row>
    <row r="19" spans="1:9" ht="18.75" thickBot="1">
      <c r="A19" s="53" t="s">
        <v>82</v>
      </c>
      <c r="B19" s="35">
        <v>13</v>
      </c>
      <c r="C19" s="36" t="str">
        <f>Абс3!H76</f>
        <v>Желтов Вячеслав</v>
      </c>
      <c r="D19" s="34"/>
      <c r="E19" s="34"/>
      <c r="F19" s="34"/>
      <c r="G19" s="34"/>
      <c r="H19" s="34"/>
      <c r="I19" s="34"/>
    </row>
    <row r="20" spans="1:9" ht="18.75" thickBot="1">
      <c r="A20" s="53" t="s">
        <v>83</v>
      </c>
      <c r="B20" s="35">
        <v>14</v>
      </c>
      <c r="C20" s="36" t="str">
        <f>Абс3!H79</f>
        <v>Максимов Алексей</v>
      </c>
      <c r="D20" s="34"/>
      <c r="E20" s="34"/>
      <c r="F20" s="34"/>
      <c r="G20" s="34"/>
      <c r="H20" s="34"/>
      <c r="I20" s="34"/>
    </row>
    <row r="21" spans="1:9" ht="18.75" thickBot="1">
      <c r="A21" s="53" t="s">
        <v>84</v>
      </c>
      <c r="B21" s="35">
        <v>15</v>
      </c>
      <c r="C21" s="36" t="str">
        <f>Абс3!J74</f>
        <v>Калашников Евгений</v>
      </c>
      <c r="D21" s="34"/>
      <c r="E21" s="34"/>
      <c r="F21" s="34"/>
      <c r="G21" s="34"/>
      <c r="H21" s="34"/>
      <c r="I21" s="34"/>
    </row>
    <row r="22" spans="1:9" ht="18.75" thickBot="1">
      <c r="A22" s="53" t="s">
        <v>85</v>
      </c>
      <c r="B22" s="35">
        <v>16</v>
      </c>
      <c r="C22" s="36" t="str">
        <f>Абс3!J76</f>
        <v>Кузнецова Любовь</v>
      </c>
      <c r="D22" s="34"/>
      <c r="E22" s="34"/>
      <c r="F22" s="34"/>
      <c r="G22" s="34"/>
      <c r="H22" s="34"/>
      <c r="I22" s="34"/>
    </row>
    <row r="23" spans="1:9" ht="18.75" thickBot="1">
      <c r="A23" s="53" t="s">
        <v>86</v>
      </c>
      <c r="B23" s="35">
        <v>17</v>
      </c>
      <c r="C23" s="36" t="str">
        <f>Абс3!E84</f>
        <v>Дерябин Вячеслав</v>
      </c>
      <c r="D23" s="34"/>
      <c r="E23" s="34"/>
      <c r="F23" s="34"/>
      <c r="G23" s="34"/>
      <c r="H23" s="34"/>
      <c r="I23" s="34"/>
    </row>
    <row r="24" spans="1:9" ht="18.75" thickBot="1">
      <c r="A24" s="54" t="s">
        <v>87</v>
      </c>
      <c r="B24" s="35">
        <v>18</v>
      </c>
      <c r="C24" s="36" t="str">
        <f>Абс3!E90</f>
        <v>Шириязданов Ринат</v>
      </c>
      <c r="D24" s="34"/>
      <c r="E24" s="34"/>
      <c r="F24" s="34"/>
      <c r="G24" s="34"/>
      <c r="H24" s="34"/>
      <c r="I24" s="34"/>
    </row>
    <row r="25" spans="1:9" ht="18.75" thickBot="1">
      <c r="A25" s="54" t="s">
        <v>88</v>
      </c>
      <c r="B25" s="35">
        <v>19</v>
      </c>
      <c r="C25" s="36" t="str">
        <f>Абс3!I82</f>
        <v>Кутлубаев Юрий</v>
      </c>
      <c r="D25" s="34"/>
      <c r="E25" s="34"/>
      <c r="F25" s="34"/>
      <c r="G25" s="34"/>
      <c r="H25" s="34"/>
      <c r="I25" s="34"/>
    </row>
    <row r="26" spans="1:9" ht="18.75" thickBot="1">
      <c r="A26" s="54" t="s">
        <v>89</v>
      </c>
      <c r="B26" s="35">
        <v>20</v>
      </c>
      <c r="C26" s="36" t="str">
        <f>Абс3!I84</f>
        <v>Цацин Михаил</v>
      </c>
      <c r="D26" s="34"/>
      <c r="E26" s="34"/>
      <c r="F26" s="34"/>
      <c r="G26" s="34"/>
      <c r="H26" s="34"/>
      <c r="I26" s="34"/>
    </row>
    <row r="27" spans="1:9" ht="18.75" thickBot="1">
      <c r="A27" s="54" t="s">
        <v>90</v>
      </c>
      <c r="B27" s="35">
        <v>21</v>
      </c>
      <c r="C27" s="36" t="str">
        <f>Абс3!I87</f>
        <v>Посацков Александр</v>
      </c>
      <c r="D27" s="34"/>
      <c r="E27" s="34"/>
      <c r="F27" s="34"/>
      <c r="G27" s="34"/>
      <c r="H27" s="34"/>
      <c r="I27" s="34"/>
    </row>
    <row r="28" spans="1:9" ht="18.75" thickBot="1">
      <c r="A28" s="54" t="s">
        <v>91</v>
      </c>
      <c r="B28" s="35">
        <v>22</v>
      </c>
      <c r="C28" s="36" t="str">
        <f>Абс3!I90</f>
        <v>Мустюков Анвар</v>
      </c>
      <c r="D28" s="34"/>
      <c r="E28" s="34"/>
      <c r="F28" s="34"/>
      <c r="G28" s="34"/>
      <c r="H28" s="34"/>
      <c r="I28" s="34"/>
    </row>
    <row r="29" spans="1:9" ht="18.75" thickBot="1">
      <c r="A29" s="54" t="s">
        <v>92</v>
      </c>
      <c r="B29" s="35">
        <v>23</v>
      </c>
      <c r="C29" s="36" t="str">
        <f>Абс4!F6</f>
        <v>Прокудин Петр</v>
      </c>
      <c r="D29" s="34"/>
      <c r="E29" s="34"/>
      <c r="F29" s="34"/>
      <c r="G29" s="34"/>
      <c r="H29" s="34"/>
      <c r="I29" s="34"/>
    </row>
    <row r="30" spans="1:9" ht="18.75" thickBot="1">
      <c r="A30" s="54" t="s">
        <v>93</v>
      </c>
      <c r="B30" s="35">
        <v>24</v>
      </c>
      <c r="C30" s="36" t="str">
        <f>Абс4!F8</f>
        <v>Юнусов Камиль</v>
      </c>
      <c r="D30" s="34"/>
      <c r="E30" s="34"/>
      <c r="F30" s="34"/>
      <c r="G30" s="34"/>
      <c r="H30" s="34"/>
      <c r="I30" s="34"/>
    </row>
    <row r="31" spans="1:9" ht="18.75" thickBot="1">
      <c r="A31" s="54" t="s">
        <v>94</v>
      </c>
      <c r="B31" s="35">
        <v>25</v>
      </c>
      <c r="C31" s="36" t="str">
        <f>Абс4!E12</f>
        <v>Козлов Сергей</v>
      </c>
      <c r="D31" s="34"/>
      <c r="E31" s="34"/>
      <c r="F31" s="34"/>
      <c r="G31" s="34"/>
      <c r="H31" s="34"/>
      <c r="I31" s="34"/>
    </row>
    <row r="32" spans="1:9" ht="18.75" thickBot="1">
      <c r="A32" s="54" t="s">
        <v>95</v>
      </c>
      <c r="B32" s="35">
        <v>26</v>
      </c>
      <c r="C32" s="36" t="str">
        <f>Абс4!E18</f>
        <v>Боргардт Федор</v>
      </c>
      <c r="D32" s="34"/>
      <c r="E32" s="34"/>
      <c r="F32" s="34"/>
      <c r="G32" s="34"/>
      <c r="H32" s="34"/>
      <c r="I32" s="34"/>
    </row>
    <row r="33" spans="1:9" ht="18.75" thickBot="1">
      <c r="A33" s="54" t="s">
        <v>96</v>
      </c>
      <c r="B33" s="35">
        <v>27</v>
      </c>
      <c r="C33" s="36" t="str">
        <f>Абс4!I5</f>
        <v>Шейн Сергей</v>
      </c>
      <c r="D33" s="34"/>
      <c r="E33" s="34"/>
      <c r="F33" s="34"/>
      <c r="G33" s="34"/>
      <c r="H33" s="34"/>
      <c r="I33" s="34"/>
    </row>
    <row r="34" spans="1:9" ht="18.75" thickBot="1">
      <c r="A34" s="54" t="s">
        <v>97</v>
      </c>
      <c r="B34" s="35">
        <v>28</v>
      </c>
      <c r="C34" s="36" t="str">
        <f>Абс4!I7</f>
        <v>Каримова Ольга</v>
      </c>
      <c r="D34" s="34"/>
      <c r="E34" s="34"/>
      <c r="F34" s="34"/>
      <c r="G34" s="34"/>
      <c r="H34" s="34"/>
      <c r="I34" s="34"/>
    </row>
    <row r="35" spans="1:9" ht="18.75" thickBot="1">
      <c r="A35" s="54" t="s">
        <v>98</v>
      </c>
      <c r="B35" s="35">
        <v>29</v>
      </c>
      <c r="C35" s="36" t="str">
        <f>Абс4!J12</f>
        <v>Юсупов Ильдар</v>
      </c>
      <c r="D35" s="34"/>
      <c r="E35" s="34"/>
      <c r="F35" s="34"/>
      <c r="G35" s="34"/>
      <c r="H35" s="34"/>
      <c r="I35" s="34"/>
    </row>
    <row r="36" spans="1:9" ht="18.75" thickBot="1">
      <c r="A36" s="54" t="s">
        <v>99</v>
      </c>
      <c r="B36" s="35">
        <v>30</v>
      </c>
      <c r="C36" s="36" t="str">
        <f>Абс4!J15</f>
        <v>Худайбердин Динар</v>
      </c>
      <c r="D36" s="34"/>
      <c r="E36" s="34"/>
      <c r="F36" s="34"/>
      <c r="G36" s="34"/>
      <c r="H36" s="34"/>
      <c r="I36" s="34"/>
    </row>
    <row r="37" spans="1:9" ht="18.75" thickBot="1">
      <c r="A37" s="54" t="s">
        <v>100</v>
      </c>
      <c r="B37" s="35">
        <v>31</v>
      </c>
      <c r="C37" s="36" t="str">
        <f>Абс4!H17</f>
        <v>Красовский Франц</v>
      </c>
      <c r="D37" s="34"/>
      <c r="E37" s="34"/>
      <c r="F37" s="34"/>
      <c r="G37" s="34"/>
      <c r="H37" s="34"/>
      <c r="I37" s="34"/>
    </row>
    <row r="38" spans="1:9" ht="18.75" thickBot="1">
      <c r="A38" s="54" t="s">
        <v>101</v>
      </c>
      <c r="B38" s="35">
        <v>32</v>
      </c>
      <c r="C38" s="36" t="str">
        <f>Абс4!H19</f>
        <v>Джамбурчин Самат</v>
      </c>
      <c r="D38" s="34"/>
      <c r="E38" s="34"/>
      <c r="F38" s="34"/>
      <c r="G38" s="34"/>
      <c r="H38" s="34"/>
      <c r="I38" s="34"/>
    </row>
    <row r="39" spans="1:9" ht="18.75" thickBot="1">
      <c r="A39" s="54" t="s">
        <v>102</v>
      </c>
      <c r="B39" s="35">
        <v>33</v>
      </c>
      <c r="C39" s="36" t="str">
        <f>Абс4!E35</f>
        <v>Рогачев Дмитрий</v>
      </c>
      <c r="D39" s="34"/>
      <c r="E39" s="34"/>
      <c r="F39" s="34"/>
      <c r="G39" s="34"/>
      <c r="H39" s="34"/>
      <c r="I39" s="34"/>
    </row>
    <row r="40" spans="1:9" ht="18.75" thickBot="1">
      <c r="A40" s="54" t="s">
        <v>103</v>
      </c>
      <c r="B40" s="35">
        <v>34</v>
      </c>
      <c r="C40" s="36" t="str">
        <f>Абс4!E38</f>
        <v>Жалалов Альберт</v>
      </c>
      <c r="D40" s="34"/>
      <c r="E40" s="34"/>
      <c r="F40" s="34"/>
      <c r="G40" s="34"/>
      <c r="H40" s="34"/>
      <c r="I40" s="34"/>
    </row>
    <row r="41" spans="1:9" ht="18.75" thickBot="1">
      <c r="A41" s="54" t="s">
        <v>104</v>
      </c>
      <c r="B41" s="35">
        <v>35</v>
      </c>
      <c r="C41" s="36" t="str">
        <f>Абс4!J22</f>
        <v>Демчук Светлана</v>
      </c>
      <c r="D41" s="34"/>
      <c r="E41" s="34"/>
      <c r="F41" s="34"/>
      <c r="G41" s="34"/>
      <c r="H41" s="34"/>
      <c r="I41" s="34"/>
    </row>
    <row r="42" spans="1:9" ht="18.75" thickBot="1">
      <c r="A42" s="54" t="s">
        <v>105</v>
      </c>
      <c r="B42" s="35">
        <v>36</v>
      </c>
      <c r="C42" s="36" t="str">
        <f>Абс4!J24</f>
        <v>Андреева Румия</v>
      </c>
      <c r="D42" s="34"/>
      <c r="E42" s="34"/>
      <c r="F42" s="34"/>
      <c r="G42" s="34"/>
      <c r="H42" s="34"/>
      <c r="I42" s="34"/>
    </row>
    <row r="43" spans="1:9" ht="18.75" thickBot="1">
      <c r="A43" s="54" t="s">
        <v>106</v>
      </c>
      <c r="B43" s="35">
        <v>37</v>
      </c>
      <c r="C43" s="36" t="str">
        <f>Абс4!J28</f>
        <v>Туманов Вадим</v>
      </c>
      <c r="D43" s="34"/>
      <c r="E43" s="34"/>
      <c r="F43" s="34"/>
      <c r="G43" s="34"/>
      <c r="H43" s="34"/>
      <c r="I43" s="34"/>
    </row>
    <row r="44" spans="1:9" ht="18">
      <c r="A44" s="41" t="s">
        <v>67</v>
      </c>
      <c r="B44" s="35">
        <v>38</v>
      </c>
      <c r="C44" s="36">
        <f>Абс4!J31</f>
        <v>0</v>
      </c>
      <c r="D44" s="34"/>
      <c r="E44" s="34"/>
      <c r="F44" s="34"/>
      <c r="G44" s="34"/>
      <c r="H44" s="34"/>
      <c r="I44" s="34"/>
    </row>
    <row r="45" spans="1:9" ht="18">
      <c r="A45" s="41" t="s">
        <v>67</v>
      </c>
      <c r="B45" s="35">
        <v>39</v>
      </c>
      <c r="C45" s="36">
        <f>Абс4!H33</f>
        <v>0</v>
      </c>
      <c r="D45" s="34"/>
      <c r="E45" s="34"/>
      <c r="F45" s="34"/>
      <c r="G45" s="34"/>
      <c r="H45" s="34"/>
      <c r="I45" s="34"/>
    </row>
    <row r="46" spans="1:9" ht="18">
      <c r="A46" s="41" t="s">
        <v>67</v>
      </c>
      <c r="B46" s="35">
        <v>40</v>
      </c>
      <c r="C46" s="36">
        <f>Абс4!H35</f>
        <v>0</v>
      </c>
      <c r="D46" s="34"/>
      <c r="E46" s="34"/>
      <c r="F46" s="34"/>
      <c r="G46" s="34"/>
      <c r="H46" s="34"/>
      <c r="I46" s="34"/>
    </row>
    <row r="47" spans="1:9" ht="18">
      <c r="A47" s="41" t="s">
        <v>67</v>
      </c>
      <c r="B47" s="35">
        <v>41</v>
      </c>
      <c r="C47" s="36">
        <f>Абс4!J43</f>
        <v>0</v>
      </c>
      <c r="D47" s="34"/>
      <c r="E47" s="34"/>
      <c r="F47" s="34"/>
      <c r="G47" s="34"/>
      <c r="H47" s="34"/>
      <c r="I47" s="34"/>
    </row>
    <row r="48" spans="1:9" ht="18">
      <c r="A48" s="41" t="s">
        <v>67</v>
      </c>
      <c r="B48" s="35">
        <v>42</v>
      </c>
      <c r="C48" s="36">
        <f>Абс4!J49</f>
        <v>0</v>
      </c>
      <c r="D48" s="34"/>
      <c r="E48" s="34"/>
      <c r="F48" s="34"/>
      <c r="G48" s="34"/>
      <c r="H48" s="34"/>
      <c r="I48" s="34"/>
    </row>
    <row r="49" spans="1:9" ht="18">
      <c r="A49" s="41" t="s">
        <v>67</v>
      </c>
      <c r="B49" s="35">
        <v>43</v>
      </c>
      <c r="C49" s="36">
        <f>Абс4!J52</f>
        <v>0</v>
      </c>
      <c r="D49" s="34"/>
      <c r="E49" s="34"/>
      <c r="F49" s="34"/>
      <c r="G49" s="34"/>
      <c r="H49" s="34"/>
      <c r="I49" s="34"/>
    </row>
    <row r="50" spans="1:9" ht="18">
      <c r="A50" s="41" t="s">
        <v>67</v>
      </c>
      <c r="B50" s="35">
        <v>44</v>
      </c>
      <c r="C50" s="36">
        <f>Абс4!J54</f>
        <v>0</v>
      </c>
      <c r="D50" s="34"/>
      <c r="E50" s="34"/>
      <c r="F50" s="34"/>
      <c r="G50" s="34"/>
      <c r="H50" s="34"/>
      <c r="I50" s="34"/>
    </row>
    <row r="51" spans="1:9" ht="18">
      <c r="A51" s="41" t="s">
        <v>67</v>
      </c>
      <c r="B51" s="35">
        <v>45</v>
      </c>
      <c r="C51" s="36">
        <f>Абс4!G53</f>
        <v>0</v>
      </c>
      <c r="D51" s="34"/>
      <c r="E51" s="34"/>
      <c r="F51" s="34"/>
      <c r="G51" s="34"/>
      <c r="H51" s="34"/>
      <c r="I51" s="34"/>
    </row>
    <row r="52" spans="1:9" ht="18">
      <c r="A52" s="41" t="s">
        <v>67</v>
      </c>
      <c r="B52" s="35">
        <v>46</v>
      </c>
      <c r="C52" s="36">
        <f>Абс4!G56</f>
        <v>0</v>
      </c>
      <c r="D52" s="34"/>
      <c r="E52" s="34"/>
      <c r="F52" s="34"/>
      <c r="G52" s="34"/>
      <c r="H52" s="34"/>
      <c r="I52" s="34"/>
    </row>
    <row r="53" spans="1:9" ht="18">
      <c r="A53" s="41" t="s">
        <v>67</v>
      </c>
      <c r="B53" s="35">
        <v>47</v>
      </c>
      <c r="C53" s="36">
        <f>Абс4!J56</f>
        <v>0</v>
      </c>
      <c r="D53" s="34"/>
      <c r="E53" s="34"/>
      <c r="F53" s="34"/>
      <c r="G53" s="34"/>
      <c r="H53" s="34"/>
      <c r="I53" s="34"/>
    </row>
    <row r="54" spans="1:9" ht="18">
      <c r="A54" s="41" t="s">
        <v>67</v>
      </c>
      <c r="B54" s="35">
        <v>48</v>
      </c>
      <c r="C54" s="36">
        <f>Абс4!J58</f>
        <v>0</v>
      </c>
      <c r="D54" s="34"/>
      <c r="E54" s="34"/>
      <c r="F54" s="34"/>
      <c r="G54" s="34"/>
      <c r="H54" s="34"/>
      <c r="I54" s="34"/>
    </row>
    <row r="55" spans="1:9" ht="18">
      <c r="A55" s="41" t="s">
        <v>67</v>
      </c>
      <c r="B55" s="35">
        <v>49</v>
      </c>
      <c r="C55" s="36">
        <f>Абс4!E68</f>
        <v>0</v>
      </c>
      <c r="D55" s="34"/>
      <c r="E55" s="34"/>
      <c r="F55" s="34"/>
      <c r="G55" s="34"/>
      <c r="H55" s="34"/>
      <c r="I55" s="34"/>
    </row>
    <row r="56" spans="1:9" ht="18">
      <c r="A56" s="41" t="s">
        <v>67</v>
      </c>
      <c r="B56" s="35">
        <v>50</v>
      </c>
      <c r="C56" s="36">
        <f>Абс4!E71</f>
        <v>0</v>
      </c>
      <c r="D56" s="34"/>
      <c r="E56" s="34"/>
      <c r="F56" s="34"/>
      <c r="G56" s="34"/>
      <c r="H56" s="34"/>
      <c r="I56" s="34"/>
    </row>
    <row r="57" spans="1:9" ht="18">
      <c r="A57" s="41" t="s">
        <v>67</v>
      </c>
      <c r="B57" s="35">
        <v>51</v>
      </c>
      <c r="C57" s="36">
        <f>Абс4!G59</f>
        <v>0</v>
      </c>
      <c r="D57" s="34"/>
      <c r="E57" s="34"/>
      <c r="F57" s="34"/>
      <c r="G57" s="34"/>
      <c r="H57" s="34"/>
      <c r="I57" s="34"/>
    </row>
    <row r="58" spans="1:9" ht="18">
      <c r="A58" s="41" t="s">
        <v>67</v>
      </c>
      <c r="B58" s="35">
        <v>52</v>
      </c>
      <c r="C58" s="36">
        <f>Абс4!G61</f>
        <v>0</v>
      </c>
      <c r="D58" s="34"/>
      <c r="E58" s="34"/>
      <c r="F58" s="34"/>
      <c r="G58" s="34"/>
      <c r="H58" s="34"/>
      <c r="I58" s="34"/>
    </row>
    <row r="59" spans="1:9" ht="18">
      <c r="A59" s="41" t="s">
        <v>67</v>
      </c>
      <c r="B59" s="35">
        <v>53</v>
      </c>
      <c r="C59" s="36">
        <f>Абс4!J67</f>
        <v>0</v>
      </c>
      <c r="D59" s="34"/>
      <c r="E59" s="34"/>
      <c r="F59" s="34"/>
      <c r="G59" s="34"/>
      <c r="H59" s="34"/>
      <c r="I59" s="34"/>
    </row>
    <row r="60" spans="1:9" ht="18">
      <c r="A60" s="41" t="s">
        <v>67</v>
      </c>
      <c r="B60" s="35">
        <v>54</v>
      </c>
      <c r="C60" s="36">
        <f>Абс4!J70</f>
        <v>0</v>
      </c>
      <c r="D60" s="34"/>
      <c r="E60" s="34"/>
      <c r="F60" s="34"/>
      <c r="G60" s="34"/>
      <c r="H60" s="34"/>
      <c r="I60" s="34"/>
    </row>
    <row r="61" spans="1:9" ht="18">
      <c r="A61" s="41" t="s">
        <v>67</v>
      </c>
      <c r="B61" s="35">
        <v>55</v>
      </c>
      <c r="C61" s="36">
        <f>Абс4!F86</f>
        <v>0</v>
      </c>
      <c r="D61" s="34"/>
      <c r="E61" s="34"/>
      <c r="F61" s="34"/>
      <c r="G61" s="34"/>
      <c r="H61" s="34"/>
      <c r="I61" s="34"/>
    </row>
    <row r="62" spans="1:9" ht="18">
      <c r="A62" s="41" t="s">
        <v>67</v>
      </c>
      <c r="B62" s="35">
        <v>56</v>
      </c>
      <c r="C62" s="36">
        <f>Абс4!F88</f>
        <v>0</v>
      </c>
      <c r="D62" s="34"/>
      <c r="E62" s="34"/>
      <c r="F62" s="34"/>
      <c r="G62" s="34"/>
      <c r="H62" s="34"/>
      <c r="I62" s="34"/>
    </row>
    <row r="63" spans="1:9" ht="18">
      <c r="A63" s="41" t="s">
        <v>67</v>
      </c>
      <c r="B63" s="35">
        <v>57</v>
      </c>
      <c r="C63" s="36">
        <f>Абс4!J78</f>
        <v>0</v>
      </c>
      <c r="D63" s="34"/>
      <c r="E63" s="34"/>
      <c r="F63" s="34"/>
      <c r="G63" s="34"/>
      <c r="H63" s="34"/>
      <c r="I63" s="34"/>
    </row>
    <row r="64" spans="1:9" ht="18">
      <c r="A64" s="41" t="s">
        <v>67</v>
      </c>
      <c r="B64" s="35">
        <v>58</v>
      </c>
      <c r="C64" s="36">
        <f>Абс4!J84</f>
        <v>0</v>
      </c>
      <c r="D64" s="34"/>
      <c r="E64" s="34"/>
      <c r="F64" s="34"/>
      <c r="G64" s="34"/>
      <c r="H64" s="34"/>
      <c r="I64" s="34"/>
    </row>
    <row r="65" spans="1:9" ht="18">
      <c r="A65" s="41" t="s">
        <v>67</v>
      </c>
      <c r="B65" s="35">
        <v>59</v>
      </c>
      <c r="C65" s="36">
        <f>Абс4!J88</f>
        <v>0</v>
      </c>
      <c r="D65" s="34"/>
      <c r="E65" s="34"/>
      <c r="F65" s="34"/>
      <c r="G65" s="34"/>
      <c r="H65" s="34"/>
      <c r="I65" s="34"/>
    </row>
    <row r="66" spans="1:9" ht="18">
      <c r="A66" s="41" t="s">
        <v>67</v>
      </c>
      <c r="B66" s="35">
        <v>60</v>
      </c>
      <c r="C66" s="36">
        <f>Абс4!J90</f>
        <v>0</v>
      </c>
      <c r="D66" s="34"/>
      <c r="E66" s="34"/>
      <c r="F66" s="34"/>
      <c r="G66" s="34"/>
      <c r="H66" s="34"/>
      <c r="I66" s="34"/>
    </row>
    <row r="67" spans="1:9" ht="18">
      <c r="A67" s="41" t="s">
        <v>67</v>
      </c>
      <c r="B67" s="35">
        <v>61</v>
      </c>
      <c r="C67" s="36">
        <f>Абс4!D89</f>
        <v>0</v>
      </c>
      <c r="D67" s="34"/>
      <c r="E67" s="34"/>
      <c r="F67" s="34"/>
      <c r="G67" s="34"/>
      <c r="H67" s="34"/>
      <c r="I67" s="34"/>
    </row>
    <row r="68" spans="1:9" ht="18">
      <c r="A68" s="41" t="s">
        <v>67</v>
      </c>
      <c r="B68" s="35">
        <v>62</v>
      </c>
      <c r="C68" s="36">
        <f>Абс4!D92</f>
        <v>0</v>
      </c>
      <c r="D68" s="34"/>
      <c r="E68" s="34"/>
      <c r="F68" s="34"/>
      <c r="G68" s="34"/>
      <c r="H68" s="34"/>
      <c r="I68" s="34"/>
    </row>
    <row r="69" spans="1:9" ht="18">
      <c r="A69" s="41" t="s">
        <v>67</v>
      </c>
      <c r="B69" s="35">
        <v>63</v>
      </c>
      <c r="C69" s="36">
        <f>Абс4!G92</f>
        <v>0</v>
      </c>
      <c r="D69" s="34"/>
      <c r="E69" s="34"/>
      <c r="F69" s="34"/>
      <c r="G69" s="34"/>
      <c r="H69" s="34"/>
      <c r="I69" s="34"/>
    </row>
    <row r="70" spans="1:9" ht="18">
      <c r="A70" s="41" t="s">
        <v>67</v>
      </c>
      <c r="B70" s="35">
        <v>64</v>
      </c>
      <c r="C70" s="36" t="str">
        <f>Абс4!G94</f>
        <v>_</v>
      </c>
      <c r="D70" s="34"/>
      <c r="E70" s="34"/>
      <c r="F70" s="34"/>
      <c r="G70" s="34"/>
      <c r="H70" s="34"/>
      <c r="I70" s="34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44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showRowColHeaders="0" view="pageBreakPreview" zoomScaleSheetLayoutView="100" workbookViewId="0" topLeftCell="A1">
      <selection activeCell="A178" sqref="A178"/>
    </sheetView>
  </sheetViews>
  <sheetFormatPr defaultColWidth="9.00390625" defaultRowHeight="12.75"/>
  <cols>
    <col min="1" max="1" width="41.875" style="33" customWidth="1"/>
    <col min="2" max="16384" width="9.125" style="33" customWidth="1"/>
  </cols>
  <sheetData>
    <row r="1" spans="1:11" ht="20.25">
      <c r="A1" s="55" t="s">
        <v>107</v>
      </c>
      <c r="B1" s="55"/>
      <c r="C1" s="55"/>
      <c r="D1" s="55"/>
      <c r="E1" s="55"/>
      <c r="F1" s="55"/>
      <c r="G1" s="55"/>
      <c r="H1" s="55"/>
      <c r="I1" s="55"/>
      <c r="K1" s="42" t="s">
        <v>68</v>
      </c>
    </row>
    <row r="2" spans="1:11" ht="15.75">
      <c r="A2" s="56" t="s">
        <v>142</v>
      </c>
      <c r="B2" s="56"/>
      <c r="C2" s="56"/>
      <c r="D2" s="56"/>
      <c r="E2" s="56"/>
      <c r="F2" s="56"/>
      <c r="G2" s="56"/>
      <c r="H2" s="56"/>
      <c r="I2" s="56"/>
      <c r="K2" s="43" t="s">
        <v>69</v>
      </c>
    </row>
    <row r="3" spans="1:9" ht="15.75">
      <c r="A3" s="57" t="s">
        <v>109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37"/>
      <c r="B5" s="37"/>
      <c r="C5" s="37"/>
      <c r="D5" s="37"/>
      <c r="E5" s="37"/>
      <c r="F5" s="37"/>
      <c r="G5" s="37"/>
      <c r="H5" s="37"/>
      <c r="I5" s="37"/>
    </row>
    <row r="6" spans="1:9" ht="13.5" thickBot="1">
      <c r="A6" s="38" t="s">
        <v>64</v>
      </c>
      <c r="B6" s="39" t="s">
        <v>65</v>
      </c>
      <c r="C6" s="34" t="s">
        <v>66</v>
      </c>
      <c r="D6" s="34"/>
      <c r="E6" s="34"/>
      <c r="F6" s="34"/>
      <c r="G6" s="34"/>
      <c r="H6" s="34"/>
      <c r="I6" s="34"/>
    </row>
    <row r="7" spans="1:9" ht="18.75" thickBot="1">
      <c r="A7" s="66" t="s">
        <v>99</v>
      </c>
      <c r="B7" s="35">
        <v>1</v>
      </c>
      <c r="C7" s="36" t="str">
        <f>Кад99!F20</f>
        <v>Худайбердин Динар</v>
      </c>
      <c r="D7" s="34"/>
      <c r="E7" s="34"/>
      <c r="F7" s="34"/>
      <c r="G7" s="34"/>
      <c r="H7" s="34"/>
      <c r="I7" s="34"/>
    </row>
    <row r="8" spans="1:9" ht="18.75" thickBot="1">
      <c r="A8" s="67" t="s">
        <v>143</v>
      </c>
      <c r="B8" s="35">
        <v>2</v>
      </c>
      <c r="C8" s="36" t="str">
        <f>Кад99!F31</f>
        <v>Золотихин Филипп</v>
      </c>
      <c r="D8" s="34"/>
      <c r="E8" s="34"/>
      <c r="F8" s="34"/>
      <c r="G8" s="34"/>
      <c r="H8" s="34"/>
      <c r="I8" s="34"/>
    </row>
    <row r="9" spans="1:9" ht="18.75" thickBot="1">
      <c r="A9" s="67" t="s">
        <v>97</v>
      </c>
      <c r="B9" s="35">
        <v>3</v>
      </c>
      <c r="C9" s="36" t="str">
        <f>Кад99!G43</f>
        <v>Рогачев Дмитрий</v>
      </c>
      <c r="D9" s="34"/>
      <c r="E9" s="34"/>
      <c r="F9" s="34"/>
      <c r="G9" s="34"/>
      <c r="H9" s="34"/>
      <c r="I9" s="34"/>
    </row>
    <row r="10" spans="1:9" ht="18.75" thickBot="1">
      <c r="A10" s="67" t="s">
        <v>144</v>
      </c>
      <c r="B10" s="35">
        <v>4</v>
      </c>
      <c r="C10" s="36" t="str">
        <f>Кад99!G51</f>
        <v>Крылов Алексей</v>
      </c>
      <c r="D10" s="34"/>
      <c r="E10" s="34"/>
      <c r="F10" s="34"/>
      <c r="G10" s="34"/>
      <c r="H10" s="34"/>
      <c r="I10" s="34"/>
    </row>
    <row r="11" spans="1:9" ht="18.75" thickBot="1">
      <c r="A11" s="67" t="s">
        <v>145</v>
      </c>
      <c r="B11" s="35">
        <v>5</v>
      </c>
      <c r="C11" s="36" t="str">
        <f>Кад99!C55</f>
        <v>Юламанов Айгиз</v>
      </c>
      <c r="D11" s="34"/>
      <c r="E11" s="34"/>
      <c r="F11" s="34"/>
      <c r="G11" s="34"/>
      <c r="H11" s="34"/>
      <c r="I11" s="34"/>
    </row>
    <row r="12" spans="1:9" ht="18.75" thickBot="1">
      <c r="A12" s="67" t="s">
        <v>146</v>
      </c>
      <c r="B12" s="35">
        <v>6</v>
      </c>
      <c r="C12" s="36" t="str">
        <f>Кад99!C57</f>
        <v>Тагиров Шагит</v>
      </c>
      <c r="D12" s="34"/>
      <c r="E12" s="34"/>
      <c r="F12" s="34"/>
      <c r="G12" s="34"/>
      <c r="H12" s="34"/>
      <c r="I12" s="34"/>
    </row>
    <row r="13" spans="1:9" ht="18.75" thickBot="1">
      <c r="A13" s="67" t="s">
        <v>147</v>
      </c>
      <c r="B13" s="35">
        <v>7</v>
      </c>
      <c r="C13" s="36" t="str">
        <f>Кад99!C60</f>
        <v>Николаев Дмитрий</v>
      </c>
      <c r="D13" s="34"/>
      <c r="E13" s="34"/>
      <c r="F13" s="34"/>
      <c r="G13" s="34"/>
      <c r="H13" s="34"/>
      <c r="I13" s="34"/>
    </row>
    <row r="14" spans="1:9" ht="18.75" thickBot="1">
      <c r="A14" s="67" t="s">
        <v>148</v>
      </c>
      <c r="B14" s="35">
        <v>8</v>
      </c>
      <c r="C14" s="36" t="str">
        <f>Кад99!C62</f>
        <v>Сулейманов Тимур</v>
      </c>
      <c r="D14" s="34"/>
      <c r="E14" s="34"/>
      <c r="F14" s="34"/>
      <c r="G14" s="34"/>
      <c r="H14" s="34"/>
      <c r="I14" s="34"/>
    </row>
    <row r="15" spans="1:9" ht="18.75" thickBot="1">
      <c r="A15" s="67" t="s">
        <v>149</v>
      </c>
      <c r="B15" s="35">
        <v>9</v>
      </c>
      <c r="C15" s="36" t="str">
        <f>Кад99!G57</f>
        <v>Абдрахманов Радмир</v>
      </c>
      <c r="D15" s="34"/>
      <c r="E15" s="34"/>
      <c r="F15" s="34"/>
      <c r="G15" s="34"/>
      <c r="H15" s="34"/>
      <c r="I15" s="34"/>
    </row>
    <row r="16" spans="1:9" ht="18.75" thickBot="1">
      <c r="A16" s="67" t="s">
        <v>150</v>
      </c>
      <c r="B16" s="35">
        <v>10</v>
      </c>
      <c r="C16" s="36" t="str">
        <f>Кад99!G60</f>
        <v>Быстров Максим</v>
      </c>
      <c r="D16" s="34"/>
      <c r="E16" s="34"/>
      <c r="F16" s="34"/>
      <c r="G16" s="34"/>
      <c r="H16" s="34"/>
      <c r="I16" s="34"/>
    </row>
    <row r="17" spans="1:9" ht="18">
      <c r="A17" s="41" t="s">
        <v>67</v>
      </c>
      <c r="B17" s="35">
        <v>11</v>
      </c>
      <c r="C17" s="36">
        <f>Кад99!G64</f>
        <v>0</v>
      </c>
      <c r="D17" s="34"/>
      <c r="E17" s="34"/>
      <c r="F17" s="34"/>
      <c r="G17" s="34"/>
      <c r="H17" s="34"/>
      <c r="I17" s="34"/>
    </row>
    <row r="18" spans="1:9" ht="18">
      <c r="A18" s="41" t="s">
        <v>67</v>
      </c>
      <c r="B18" s="35">
        <v>12</v>
      </c>
      <c r="C18" s="36">
        <f>Кад99!G66</f>
        <v>0</v>
      </c>
      <c r="D18" s="34"/>
      <c r="E18" s="34"/>
      <c r="F18" s="34"/>
      <c r="G18" s="34"/>
      <c r="H18" s="34"/>
      <c r="I18" s="34"/>
    </row>
    <row r="19" spans="1:9" ht="18">
      <c r="A19" s="41" t="s">
        <v>67</v>
      </c>
      <c r="B19" s="35">
        <v>13</v>
      </c>
      <c r="C19" s="36">
        <f>Кад99!D67</f>
        <v>0</v>
      </c>
      <c r="D19" s="34"/>
      <c r="E19" s="34"/>
      <c r="F19" s="34"/>
      <c r="G19" s="34"/>
      <c r="H19" s="34"/>
      <c r="I19" s="34"/>
    </row>
    <row r="20" spans="1:9" ht="18">
      <c r="A20" s="41" t="s">
        <v>67</v>
      </c>
      <c r="B20" s="35">
        <v>14</v>
      </c>
      <c r="C20" s="36">
        <f>Кад99!D70</f>
        <v>0</v>
      </c>
      <c r="D20" s="34"/>
      <c r="E20" s="34"/>
      <c r="F20" s="34"/>
      <c r="G20" s="34"/>
      <c r="H20" s="34"/>
      <c r="I20" s="34"/>
    </row>
    <row r="21" spans="1:9" ht="18">
      <c r="A21" s="41" t="s">
        <v>67</v>
      </c>
      <c r="B21" s="35">
        <v>15</v>
      </c>
      <c r="C21" s="36">
        <f>Кад99!G69</f>
        <v>0</v>
      </c>
      <c r="D21" s="34"/>
      <c r="E21" s="34"/>
      <c r="F21" s="34"/>
      <c r="G21" s="34"/>
      <c r="H21" s="34"/>
      <c r="I21" s="34"/>
    </row>
    <row r="22" spans="1:9" ht="18">
      <c r="A22" s="41" t="s">
        <v>67</v>
      </c>
      <c r="B22" s="35">
        <v>16</v>
      </c>
      <c r="C22" s="36">
        <f>Кад99!G71</f>
        <v>0</v>
      </c>
      <c r="D22" s="34"/>
      <c r="E22" s="34"/>
      <c r="F22" s="34"/>
      <c r="G22" s="34"/>
      <c r="H22" s="34"/>
      <c r="I22" s="34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1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L72"/>
  <sheetViews>
    <sheetView showRowColHeaders="0" view="pageBreakPreview" zoomScaleNormal="86" zoomScaleSheetLayoutView="100" workbookViewId="0" topLeftCell="A1">
      <selection activeCell="A152" sqref="A152"/>
    </sheetView>
  </sheetViews>
  <sheetFormatPr defaultColWidth="9.00390625" defaultRowHeight="12.75"/>
  <cols>
    <col min="1" max="1" width="6.00390625" style="69" customWidth="1"/>
    <col min="2" max="2" width="16.875" style="69" customWidth="1"/>
    <col min="3" max="6" width="14.75390625" style="69" customWidth="1"/>
    <col min="7" max="9" width="5.75390625" style="69" customWidth="1"/>
    <col min="10" max="16384" width="9.125" style="69" customWidth="1"/>
  </cols>
  <sheetData>
    <row r="1" spans="1:12" ht="18">
      <c r="A1" s="68" t="str">
        <f>СпКад99!A1</f>
        <v>Открытый чемпионат г.Ишимбай</v>
      </c>
      <c r="B1" s="68"/>
      <c r="C1" s="68"/>
      <c r="D1" s="68"/>
      <c r="E1" s="68"/>
      <c r="F1" s="68"/>
      <c r="G1" s="68"/>
      <c r="H1" s="68"/>
      <c r="I1" s="68"/>
      <c r="J1" s="68"/>
      <c r="L1" s="42" t="s">
        <v>68</v>
      </c>
    </row>
    <row r="2" spans="1:12" ht="15.75">
      <c r="A2" s="70" t="str">
        <f>СпКад99!A2</f>
        <v>кадеты 1999 г.р. и младше</v>
      </c>
      <c r="B2" s="70"/>
      <c r="C2" s="70"/>
      <c r="D2" s="70"/>
      <c r="E2" s="70"/>
      <c r="F2" s="70"/>
      <c r="G2" s="70"/>
      <c r="H2" s="70"/>
      <c r="I2" s="70"/>
      <c r="J2" s="70"/>
      <c r="L2" s="43" t="s">
        <v>69</v>
      </c>
    </row>
    <row r="3" spans="1:10" ht="15.75">
      <c r="A3" s="71" t="str">
        <f>СпКад99!A3</f>
        <v>10-11 мая 2014 года</v>
      </c>
      <c r="B3" s="71"/>
      <c r="C3" s="71"/>
      <c r="D3" s="71"/>
      <c r="E3" s="71"/>
      <c r="F3" s="71"/>
      <c r="G3" s="71"/>
      <c r="H3" s="71"/>
      <c r="I3" s="71"/>
      <c r="J3" s="71"/>
    </row>
    <row r="4" spans="1:9" ht="12.75">
      <c r="A4" s="72"/>
      <c r="B4" s="72"/>
      <c r="C4" s="72"/>
      <c r="D4" s="72"/>
      <c r="E4" s="72"/>
      <c r="F4" s="72"/>
      <c r="G4" s="72"/>
      <c r="H4" s="72"/>
      <c r="I4" s="72"/>
    </row>
    <row r="5" spans="1:9" ht="12.75">
      <c r="A5" s="16">
        <v>1</v>
      </c>
      <c r="B5" s="27" t="str">
        <f>СпКад99!A7</f>
        <v>Рогачев Дмитрий</v>
      </c>
      <c r="C5" s="72"/>
      <c r="D5" s="72"/>
      <c r="E5" s="72"/>
      <c r="F5" s="72"/>
      <c r="G5" s="72"/>
      <c r="H5" s="72"/>
      <c r="I5" s="72"/>
    </row>
    <row r="6" spans="1:9" ht="12.75">
      <c r="A6" s="72"/>
      <c r="B6" s="73">
        <v>1</v>
      </c>
      <c r="C6" s="74" t="s">
        <v>99</v>
      </c>
      <c r="D6" s="72"/>
      <c r="E6" s="75"/>
      <c r="F6" s="72"/>
      <c r="G6" s="72"/>
      <c r="H6" s="72"/>
      <c r="I6" s="72"/>
    </row>
    <row r="7" spans="1:9" ht="12.75">
      <c r="A7" s="16">
        <v>16</v>
      </c>
      <c r="B7" s="28" t="str">
        <f>СпКад99!A22</f>
        <v>_</v>
      </c>
      <c r="C7" s="76"/>
      <c r="D7" s="72"/>
      <c r="E7" s="72"/>
      <c r="F7" s="72"/>
      <c r="G7" s="72"/>
      <c r="H7" s="72"/>
      <c r="I7" s="72"/>
    </row>
    <row r="8" spans="1:9" ht="12.75">
      <c r="A8" s="72"/>
      <c r="B8" s="72"/>
      <c r="C8" s="73">
        <v>9</v>
      </c>
      <c r="D8" s="74" t="s">
        <v>99</v>
      </c>
      <c r="E8" s="72"/>
      <c r="F8" s="72"/>
      <c r="G8" s="72"/>
      <c r="H8" s="72"/>
      <c r="I8" s="72"/>
    </row>
    <row r="9" spans="1:9" ht="12.75">
      <c r="A9" s="16">
        <v>9</v>
      </c>
      <c r="B9" s="27" t="str">
        <f>СпКад99!A15</f>
        <v>Быстров Максим</v>
      </c>
      <c r="C9" s="76"/>
      <c r="D9" s="76"/>
      <c r="E9" s="72"/>
      <c r="F9" s="72"/>
      <c r="G9" s="72"/>
      <c r="H9" s="72"/>
      <c r="I9" s="72"/>
    </row>
    <row r="10" spans="1:9" ht="12.75">
      <c r="A10" s="72"/>
      <c r="B10" s="73">
        <v>2</v>
      </c>
      <c r="C10" s="77" t="s">
        <v>148</v>
      </c>
      <c r="D10" s="76"/>
      <c r="E10" s="72"/>
      <c r="F10" s="72"/>
      <c r="G10" s="72"/>
      <c r="H10" s="72"/>
      <c r="I10" s="72"/>
    </row>
    <row r="11" spans="1:9" ht="12.75">
      <c r="A11" s="16">
        <v>8</v>
      </c>
      <c r="B11" s="28" t="str">
        <f>СпКад99!A14</f>
        <v>Юламанов Айгиз</v>
      </c>
      <c r="C11" s="72"/>
      <c r="D11" s="76"/>
      <c r="E11" s="72"/>
      <c r="F11" s="72"/>
      <c r="G11" s="78"/>
      <c r="H11" s="72"/>
      <c r="I11" s="72"/>
    </row>
    <row r="12" spans="1:9" ht="12.75">
      <c r="A12" s="72"/>
      <c r="B12" s="72"/>
      <c r="C12" s="72"/>
      <c r="D12" s="73">
        <v>13</v>
      </c>
      <c r="E12" s="74" t="s">
        <v>144</v>
      </c>
      <c r="F12" s="72"/>
      <c r="G12" s="78"/>
      <c r="H12" s="72"/>
      <c r="I12" s="72"/>
    </row>
    <row r="13" spans="1:9" ht="12.75">
      <c r="A13" s="16">
        <v>5</v>
      </c>
      <c r="B13" s="27" t="str">
        <f>СпКад99!A11</f>
        <v>Николаев Дмитрий</v>
      </c>
      <c r="C13" s="72"/>
      <c r="D13" s="76"/>
      <c r="E13" s="76"/>
      <c r="F13" s="72"/>
      <c r="G13" s="78"/>
      <c r="H13" s="72"/>
      <c r="I13" s="72"/>
    </row>
    <row r="14" spans="1:9" ht="12.75">
      <c r="A14" s="72"/>
      <c r="B14" s="73">
        <v>3</v>
      </c>
      <c r="C14" s="79" t="s">
        <v>145</v>
      </c>
      <c r="D14" s="76"/>
      <c r="E14" s="76"/>
      <c r="F14" s="72"/>
      <c r="G14" s="78"/>
      <c r="H14" s="72"/>
      <c r="I14" s="72"/>
    </row>
    <row r="15" spans="1:9" ht="12.75">
      <c r="A15" s="16">
        <v>12</v>
      </c>
      <c r="B15" s="28" t="str">
        <f>СпКад99!A18</f>
        <v>_</v>
      </c>
      <c r="C15" s="76"/>
      <c r="D15" s="76"/>
      <c r="E15" s="76"/>
      <c r="F15" s="72"/>
      <c r="G15" s="78"/>
      <c r="H15" s="72"/>
      <c r="I15" s="72"/>
    </row>
    <row r="16" spans="1:9" ht="12.75">
      <c r="A16" s="72"/>
      <c r="B16" s="72"/>
      <c r="C16" s="73">
        <v>10</v>
      </c>
      <c r="D16" s="77" t="s">
        <v>144</v>
      </c>
      <c r="E16" s="76"/>
      <c r="F16" s="72"/>
      <c r="G16" s="72"/>
      <c r="H16" s="72"/>
      <c r="I16" s="72"/>
    </row>
    <row r="17" spans="1:9" ht="12.75">
      <c r="A17" s="16">
        <v>13</v>
      </c>
      <c r="B17" s="27" t="str">
        <f>СпКад99!A19</f>
        <v>_</v>
      </c>
      <c r="C17" s="76"/>
      <c r="D17" s="72"/>
      <c r="E17" s="76"/>
      <c r="F17" s="72"/>
      <c r="G17" s="72"/>
      <c r="H17" s="72"/>
      <c r="I17" s="72"/>
    </row>
    <row r="18" spans="1:9" ht="12.75">
      <c r="A18" s="72"/>
      <c r="B18" s="73">
        <v>4</v>
      </c>
      <c r="C18" s="77" t="s">
        <v>144</v>
      </c>
      <c r="D18" s="72"/>
      <c r="E18" s="76"/>
      <c r="F18" s="72"/>
      <c r="G18" s="72"/>
      <c r="H18" s="72"/>
      <c r="I18" s="72"/>
    </row>
    <row r="19" spans="1:9" ht="12.75">
      <c r="A19" s="16">
        <v>4</v>
      </c>
      <c r="B19" s="28" t="str">
        <f>СпКад99!A10</f>
        <v>Золотихин Филипп</v>
      </c>
      <c r="C19" s="72"/>
      <c r="D19" s="72"/>
      <c r="E19" s="76"/>
      <c r="F19" s="72"/>
      <c r="G19" s="72"/>
      <c r="H19" s="72"/>
      <c r="I19" s="72"/>
    </row>
    <row r="20" spans="1:9" ht="12.75">
      <c r="A20" s="72"/>
      <c r="B20" s="72"/>
      <c r="C20" s="72"/>
      <c r="D20" s="72"/>
      <c r="E20" s="73">
        <v>15</v>
      </c>
      <c r="F20" s="80" t="s">
        <v>97</v>
      </c>
      <c r="G20" s="81"/>
      <c r="H20" s="81"/>
      <c r="I20" s="81"/>
    </row>
    <row r="21" spans="1:9" ht="12.75">
      <c r="A21" s="16">
        <v>3</v>
      </c>
      <c r="B21" s="27" t="str">
        <f>СпКад99!A9</f>
        <v>Худайбердин Динар</v>
      </c>
      <c r="C21" s="72"/>
      <c r="D21" s="72"/>
      <c r="E21" s="76"/>
      <c r="F21" s="82"/>
      <c r="G21" s="72"/>
      <c r="H21" s="83" t="s">
        <v>0</v>
      </c>
      <c r="I21" s="83"/>
    </row>
    <row r="22" spans="1:9" ht="12.75">
      <c r="A22" s="72"/>
      <c r="B22" s="73">
        <v>5</v>
      </c>
      <c r="C22" s="74" t="s">
        <v>97</v>
      </c>
      <c r="D22" s="72"/>
      <c r="E22" s="76"/>
      <c r="F22" s="82"/>
      <c r="G22" s="72"/>
      <c r="H22" s="72"/>
      <c r="I22" s="72"/>
    </row>
    <row r="23" spans="1:9" ht="12.75">
      <c r="A23" s="16">
        <v>14</v>
      </c>
      <c r="B23" s="28" t="str">
        <f>СпКад99!A20</f>
        <v>_</v>
      </c>
      <c r="C23" s="76"/>
      <c r="D23" s="72"/>
      <c r="E23" s="76"/>
      <c r="F23" s="82"/>
      <c r="G23" s="72"/>
      <c r="H23" s="72"/>
      <c r="I23" s="72"/>
    </row>
    <row r="24" spans="1:9" ht="12.75">
      <c r="A24" s="72"/>
      <c r="B24" s="72"/>
      <c r="C24" s="73">
        <v>11</v>
      </c>
      <c r="D24" s="74" t="s">
        <v>97</v>
      </c>
      <c r="E24" s="76"/>
      <c r="F24" s="82"/>
      <c r="G24" s="72"/>
      <c r="H24" s="72"/>
      <c r="I24" s="72"/>
    </row>
    <row r="25" spans="1:9" ht="12.75">
      <c r="A25" s="16">
        <v>11</v>
      </c>
      <c r="B25" s="27" t="str">
        <f>СпКад99!A17</f>
        <v>_</v>
      </c>
      <c r="C25" s="76"/>
      <c r="D25" s="76"/>
      <c r="E25" s="76"/>
      <c r="F25" s="82"/>
      <c r="G25" s="72"/>
      <c r="H25" s="72"/>
      <c r="I25" s="72"/>
    </row>
    <row r="26" spans="1:9" ht="12.75">
      <c r="A26" s="72"/>
      <c r="B26" s="73">
        <v>6</v>
      </c>
      <c r="C26" s="77" t="s">
        <v>146</v>
      </c>
      <c r="D26" s="76"/>
      <c r="E26" s="76"/>
      <c r="F26" s="82"/>
      <c r="G26" s="72"/>
      <c r="H26" s="72"/>
      <c r="I26" s="72"/>
    </row>
    <row r="27" spans="1:9" ht="12.75">
      <c r="A27" s="16">
        <v>6</v>
      </c>
      <c r="B27" s="28" t="str">
        <f>СпКад99!A12</f>
        <v>Сулейманов Тимур</v>
      </c>
      <c r="C27" s="72"/>
      <c r="D27" s="76"/>
      <c r="E27" s="76"/>
      <c r="F27" s="82"/>
      <c r="G27" s="72"/>
      <c r="H27" s="72"/>
      <c r="I27" s="72"/>
    </row>
    <row r="28" spans="1:9" ht="12.75">
      <c r="A28" s="72"/>
      <c r="B28" s="72"/>
      <c r="C28" s="72"/>
      <c r="D28" s="73">
        <v>14</v>
      </c>
      <c r="E28" s="77" t="s">
        <v>97</v>
      </c>
      <c r="F28" s="82"/>
      <c r="G28" s="72"/>
      <c r="H28" s="72"/>
      <c r="I28" s="72"/>
    </row>
    <row r="29" spans="1:9" ht="12.75">
      <c r="A29" s="16">
        <v>7</v>
      </c>
      <c r="B29" s="27" t="str">
        <f>СпКад99!A13</f>
        <v>Тагиров Шагит</v>
      </c>
      <c r="C29" s="72"/>
      <c r="D29" s="76"/>
      <c r="E29" s="72"/>
      <c r="F29" s="82"/>
      <c r="G29" s="72"/>
      <c r="H29" s="72"/>
      <c r="I29" s="72"/>
    </row>
    <row r="30" spans="1:9" ht="12.75">
      <c r="A30" s="72"/>
      <c r="B30" s="73">
        <v>7</v>
      </c>
      <c r="C30" s="74" t="s">
        <v>147</v>
      </c>
      <c r="D30" s="76"/>
      <c r="E30" s="72"/>
      <c r="F30" s="82"/>
      <c r="G30" s="72"/>
      <c r="H30" s="72"/>
      <c r="I30" s="72"/>
    </row>
    <row r="31" spans="1:9" ht="12.75">
      <c r="A31" s="16">
        <v>10</v>
      </c>
      <c r="B31" s="28" t="str">
        <f>СпКад99!A16</f>
        <v>Абдрахманов Радмир</v>
      </c>
      <c r="C31" s="76"/>
      <c r="D31" s="76"/>
      <c r="E31" s="16">
        <v>-15</v>
      </c>
      <c r="F31" s="27" t="str">
        <f>IF(F20=E12,E28,IF(F20=E28,E12,0))</f>
        <v>Золотихин Филипп</v>
      </c>
      <c r="G31" s="84"/>
      <c r="H31" s="84"/>
      <c r="I31" s="84"/>
    </row>
    <row r="32" spans="1:9" ht="12.75">
      <c r="A32" s="72"/>
      <c r="B32" s="72"/>
      <c r="C32" s="73">
        <v>12</v>
      </c>
      <c r="D32" s="77" t="s">
        <v>143</v>
      </c>
      <c r="E32" s="72"/>
      <c r="F32" s="82"/>
      <c r="G32" s="72"/>
      <c r="H32" s="83" t="s">
        <v>1</v>
      </c>
      <c r="I32" s="83"/>
    </row>
    <row r="33" spans="1:9" ht="12.75">
      <c r="A33" s="16">
        <v>15</v>
      </c>
      <c r="B33" s="27" t="str">
        <f>СпКад99!A21</f>
        <v>_</v>
      </c>
      <c r="C33" s="76"/>
      <c r="D33" s="72"/>
      <c r="E33" s="72"/>
      <c r="F33" s="82"/>
      <c r="G33" s="72"/>
      <c r="H33" s="72"/>
      <c r="I33" s="72"/>
    </row>
    <row r="34" spans="1:9" ht="12.75">
      <c r="A34" s="72"/>
      <c r="B34" s="73">
        <v>8</v>
      </c>
      <c r="C34" s="77" t="s">
        <v>143</v>
      </c>
      <c r="D34" s="72"/>
      <c r="E34" s="72"/>
      <c r="F34" s="82"/>
      <c r="G34" s="72"/>
      <c r="H34" s="72"/>
      <c r="I34" s="72"/>
    </row>
    <row r="35" spans="1:9" ht="12.75">
      <c r="A35" s="16">
        <v>2</v>
      </c>
      <c r="B35" s="28" t="str">
        <f>СпКад99!A8</f>
        <v>Крылов Алексей</v>
      </c>
      <c r="C35" s="72"/>
      <c r="D35" s="72"/>
      <c r="E35" s="72"/>
      <c r="F35" s="82"/>
      <c r="G35" s="72"/>
      <c r="H35" s="72"/>
      <c r="I35" s="72"/>
    </row>
    <row r="36" spans="1:9" ht="12.75">
      <c r="A36" s="72"/>
      <c r="B36" s="72"/>
      <c r="C36" s="72"/>
      <c r="D36" s="72"/>
      <c r="E36" s="72"/>
      <c r="F36" s="82"/>
      <c r="G36" s="72"/>
      <c r="H36" s="72"/>
      <c r="I36" s="72"/>
    </row>
    <row r="37" spans="1:9" ht="12.75">
      <c r="A37" s="16">
        <v>-1</v>
      </c>
      <c r="B37" s="27" t="str">
        <f>IF(C6=B5,B7,IF(C6=B7,B5,0))</f>
        <v>_</v>
      </c>
      <c r="C37" s="72"/>
      <c r="D37" s="16">
        <v>-13</v>
      </c>
      <c r="E37" s="27" t="str">
        <f>IF(E12=D8,D16,IF(E12=D16,D8,0))</f>
        <v>Рогачев Дмитрий</v>
      </c>
      <c r="F37" s="72"/>
      <c r="G37" s="72"/>
      <c r="H37" s="72"/>
      <c r="I37" s="72"/>
    </row>
    <row r="38" spans="1:9" ht="12.75">
      <c r="A38" s="72"/>
      <c r="B38" s="73">
        <v>16</v>
      </c>
      <c r="C38" s="85" t="s">
        <v>149</v>
      </c>
      <c r="D38" s="72"/>
      <c r="E38" s="76"/>
      <c r="F38" s="72"/>
      <c r="G38" s="72"/>
      <c r="H38" s="72"/>
      <c r="I38" s="72"/>
    </row>
    <row r="39" spans="1:9" ht="12.75">
      <c r="A39" s="16">
        <v>-2</v>
      </c>
      <c r="B39" s="28" t="str">
        <f>IF(C10=B9,B11,IF(C10=B11,B9,0))</f>
        <v>Быстров Максим</v>
      </c>
      <c r="C39" s="73">
        <v>20</v>
      </c>
      <c r="D39" s="85" t="s">
        <v>147</v>
      </c>
      <c r="E39" s="73">
        <v>26</v>
      </c>
      <c r="F39" s="85" t="s">
        <v>99</v>
      </c>
      <c r="G39" s="72"/>
      <c r="H39" s="72"/>
      <c r="I39" s="72"/>
    </row>
    <row r="40" spans="1:9" ht="12.75">
      <c r="A40" s="72"/>
      <c r="B40" s="16">
        <v>-12</v>
      </c>
      <c r="C40" s="28" t="str">
        <f>IF(D32=C30,C34,IF(D32=C34,C30,0))</f>
        <v>Тагиров Шагит</v>
      </c>
      <c r="D40" s="76"/>
      <c r="E40" s="76"/>
      <c r="F40" s="76"/>
      <c r="G40" s="72"/>
      <c r="H40" s="72"/>
      <c r="I40" s="72"/>
    </row>
    <row r="41" spans="1:9" ht="12.75">
      <c r="A41" s="16">
        <v>-3</v>
      </c>
      <c r="B41" s="27" t="str">
        <f>IF(C14=B13,B15,IF(C14=B15,B13,0))</f>
        <v>_</v>
      </c>
      <c r="C41" s="72"/>
      <c r="D41" s="73">
        <v>24</v>
      </c>
      <c r="E41" s="86" t="s">
        <v>147</v>
      </c>
      <c r="F41" s="76"/>
      <c r="G41" s="72"/>
      <c r="H41" s="72"/>
      <c r="I41" s="72"/>
    </row>
    <row r="42" spans="1:9" ht="12.75">
      <c r="A42" s="72"/>
      <c r="B42" s="73">
        <v>17</v>
      </c>
      <c r="C42" s="85"/>
      <c r="D42" s="76"/>
      <c r="E42" s="82"/>
      <c r="F42" s="76"/>
      <c r="G42" s="72"/>
      <c r="H42" s="72"/>
      <c r="I42" s="72"/>
    </row>
    <row r="43" spans="1:9" ht="12.75">
      <c r="A43" s="16">
        <v>-4</v>
      </c>
      <c r="B43" s="28" t="str">
        <f>IF(C18=B17,B19,IF(C18=B19,B17,0))</f>
        <v>_</v>
      </c>
      <c r="C43" s="73">
        <v>21</v>
      </c>
      <c r="D43" s="86" t="s">
        <v>146</v>
      </c>
      <c r="E43" s="82"/>
      <c r="F43" s="73">
        <v>28</v>
      </c>
      <c r="G43" s="85" t="s">
        <v>99</v>
      </c>
      <c r="H43" s="84"/>
      <c r="I43" s="84"/>
    </row>
    <row r="44" spans="1:9" ht="12.75">
      <c r="A44" s="72"/>
      <c r="B44" s="16">
        <v>-11</v>
      </c>
      <c r="C44" s="28" t="str">
        <f>IF(D24=C22,C26,IF(D24=C26,C22,0))</f>
        <v>Сулейманов Тимур</v>
      </c>
      <c r="D44" s="72"/>
      <c r="E44" s="82"/>
      <c r="F44" s="76"/>
      <c r="G44" s="72"/>
      <c r="H44" s="83" t="s">
        <v>2</v>
      </c>
      <c r="I44" s="83"/>
    </row>
    <row r="45" spans="1:9" ht="12.75">
      <c r="A45" s="16">
        <v>-5</v>
      </c>
      <c r="B45" s="27" t="str">
        <f>IF(C22=B21,B23,IF(C22=B23,B21,0))</f>
        <v>_</v>
      </c>
      <c r="C45" s="72"/>
      <c r="D45" s="16">
        <v>-14</v>
      </c>
      <c r="E45" s="27" t="str">
        <f>IF(E28=D24,D32,IF(E28=D32,D24,0))</f>
        <v>Крылов Алексей</v>
      </c>
      <c r="F45" s="76"/>
      <c r="G45" s="82"/>
      <c r="H45" s="72"/>
      <c r="I45" s="72"/>
    </row>
    <row r="46" spans="1:9" ht="12.75">
      <c r="A46" s="72"/>
      <c r="B46" s="73">
        <v>18</v>
      </c>
      <c r="C46" s="85"/>
      <c r="D46" s="72"/>
      <c r="E46" s="73"/>
      <c r="F46" s="76"/>
      <c r="G46" s="82"/>
      <c r="H46" s="72"/>
      <c r="I46" s="72"/>
    </row>
    <row r="47" spans="1:9" ht="12.75">
      <c r="A47" s="16">
        <v>-6</v>
      </c>
      <c r="B47" s="28" t="str">
        <f>IF(C26=B25,B27,IF(C26=B27,B25,0))</f>
        <v>_</v>
      </c>
      <c r="C47" s="73">
        <v>22</v>
      </c>
      <c r="D47" s="85" t="s">
        <v>145</v>
      </c>
      <c r="E47" s="73">
        <v>27</v>
      </c>
      <c r="F47" s="86" t="s">
        <v>143</v>
      </c>
      <c r="G47" s="82"/>
      <c r="H47" s="72"/>
      <c r="I47" s="72"/>
    </row>
    <row r="48" spans="1:9" ht="12.75">
      <c r="A48" s="72"/>
      <c r="B48" s="16">
        <v>-10</v>
      </c>
      <c r="C48" s="28" t="str">
        <f>IF(D16=C14,C18,IF(D16=C18,C14,0))</f>
        <v>Николаев Дмитрий</v>
      </c>
      <c r="D48" s="76"/>
      <c r="E48" s="76"/>
      <c r="F48" s="72"/>
      <c r="G48" s="82"/>
      <c r="H48" s="72"/>
      <c r="I48" s="72"/>
    </row>
    <row r="49" spans="1:9" ht="12.75">
      <c r="A49" s="16">
        <v>-7</v>
      </c>
      <c r="B49" s="27" t="str">
        <f>IF(C30=B29,B31,IF(C30=B31,B29,0))</f>
        <v>Абдрахманов Радмир</v>
      </c>
      <c r="C49" s="72"/>
      <c r="D49" s="73">
        <v>25</v>
      </c>
      <c r="E49" s="86" t="s">
        <v>148</v>
      </c>
      <c r="F49" s="72"/>
      <c r="G49" s="82"/>
      <c r="H49" s="72"/>
      <c r="I49" s="72"/>
    </row>
    <row r="50" spans="1:9" ht="12.75">
      <c r="A50" s="72"/>
      <c r="B50" s="73">
        <v>19</v>
      </c>
      <c r="C50" s="85" t="s">
        <v>150</v>
      </c>
      <c r="D50" s="76"/>
      <c r="E50" s="82"/>
      <c r="F50" s="72"/>
      <c r="G50" s="82"/>
      <c r="H50" s="72"/>
      <c r="I50" s="72"/>
    </row>
    <row r="51" spans="1:9" ht="12.75">
      <c r="A51" s="16">
        <v>-8</v>
      </c>
      <c r="B51" s="28" t="str">
        <f>IF(C34=B33,B35,IF(C34=B35,B33,0))</f>
        <v>_</v>
      </c>
      <c r="C51" s="73">
        <v>23</v>
      </c>
      <c r="D51" s="86" t="s">
        <v>148</v>
      </c>
      <c r="E51" s="82"/>
      <c r="F51" s="16">
        <v>-28</v>
      </c>
      <c r="G51" s="27" t="str">
        <f>IF(G43=F39,F47,IF(G43=F47,F39,0))</f>
        <v>Крылов Алексей</v>
      </c>
      <c r="H51" s="84"/>
      <c r="I51" s="84"/>
    </row>
    <row r="52" spans="1:9" ht="12.75">
      <c r="A52" s="72"/>
      <c r="B52" s="87">
        <v>-9</v>
      </c>
      <c r="C52" s="28" t="str">
        <f>IF(D8=C6,C10,IF(D8=C10,C6,0))</f>
        <v>Юламанов Айгиз</v>
      </c>
      <c r="D52" s="72"/>
      <c r="E52" s="82"/>
      <c r="F52" s="72"/>
      <c r="G52" s="88"/>
      <c r="H52" s="83" t="s">
        <v>3</v>
      </c>
      <c r="I52" s="83"/>
    </row>
    <row r="53" spans="1:9" ht="12.75">
      <c r="A53" s="72"/>
      <c r="B53" s="72"/>
      <c r="C53" s="72"/>
      <c r="D53" s="72"/>
      <c r="E53" s="72"/>
      <c r="F53" s="72"/>
      <c r="G53" s="72"/>
      <c r="H53" s="72"/>
      <c r="I53" s="72"/>
    </row>
    <row r="54" spans="1:9" ht="12.75">
      <c r="A54" s="16">
        <v>-26</v>
      </c>
      <c r="B54" s="27" t="str">
        <f>IF(F39=E37,E41,IF(F39=E41,E37,0))</f>
        <v>Тагиров Шагит</v>
      </c>
      <c r="C54" s="72"/>
      <c r="D54" s="16">
        <v>-20</v>
      </c>
      <c r="E54" s="27" t="str">
        <f>IF(D39=C38,C40,IF(D39=C40,C38,0))</f>
        <v>Быстров Максим</v>
      </c>
      <c r="F54" s="72"/>
      <c r="G54" s="72"/>
      <c r="H54" s="72"/>
      <c r="I54" s="72"/>
    </row>
    <row r="55" spans="1:9" ht="12.75">
      <c r="A55" s="72"/>
      <c r="B55" s="73">
        <v>29</v>
      </c>
      <c r="C55" s="74" t="s">
        <v>148</v>
      </c>
      <c r="D55" s="72"/>
      <c r="E55" s="73">
        <v>31</v>
      </c>
      <c r="F55" s="74" t="s">
        <v>149</v>
      </c>
      <c r="G55" s="72"/>
      <c r="H55" s="72"/>
      <c r="I55" s="72"/>
    </row>
    <row r="56" spans="1:9" ht="12.75">
      <c r="A56" s="16">
        <v>-27</v>
      </c>
      <c r="B56" s="28" t="str">
        <f>IF(F47=E45,E49,IF(F47=E49,E45,0))</f>
        <v>Юламанов Айгиз</v>
      </c>
      <c r="C56" s="89" t="s">
        <v>4</v>
      </c>
      <c r="D56" s="16">
        <v>-21</v>
      </c>
      <c r="E56" s="28">
        <f>IF(D43=C42,C44,IF(D43=C44,C42,0))</f>
        <v>0</v>
      </c>
      <c r="F56" s="76"/>
      <c r="G56" s="82"/>
      <c r="H56" s="72"/>
      <c r="I56" s="72"/>
    </row>
    <row r="57" spans="1:9" ht="12.75">
      <c r="A57" s="72"/>
      <c r="B57" s="16">
        <v>-29</v>
      </c>
      <c r="C57" s="27" t="str">
        <f>IF(C55=B54,B56,IF(C55=B56,B54,0))</f>
        <v>Тагиров Шагит</v>
      </c>
      <c r="D57" s="72"/>
      <c r="E57" s="72"/>
      <c r="F57" s="73">
        <v>33</v>
      </c>
      <c r="G57" s="74" t="s">
        <v>150</v>
      </c>
      <c r="H57" s="84"/>
      <c r="I57" s="84"/>
    </row>
    <row r="58" spans="1:9" ht="12.75">
      <c r="A58" s="72"/>
      <c r="B58" s="72"/>
      <c r="C58" s="89" t="s">
        <v>5</v>
      </c>
      <c r="D58" s="16">
        <v>-22</v>
      </c>
      <c r="E58" s="27">
        <f>IF(D47=C46,C48,IF(D47=C48,C46,0))</f>
        <v>0</v>
      </c>
      <c r="F58" s="76"/>
      <c r="G58" s="72"/>
      <c r="H58" s="83" t="s">
        <v>6</v>
      </c>
      <c r="I58" s="83"/>
    </row>
    <row r="59" spans="1:9" ht="12.75">
      <c r="A59" s="16">
        <v>-24</v>
      </c>
      <c r="B59" s="27" t="str">
        <f>IF(E41=D39,D43,IF(E41=D43,D39,0))</f>
        <v>Сулейманов Тимур</v>
      </c>
      <c r="C59" s="72"/>
      <c r="D59" s="72"/>
      <c r="E59" s="73">
        <v>32</v>
      </c>
      <c r="F59" s="77" t="s">
        <v>150</v>
      </c>
      <c r="G59" s="90"/>
      <c r="H59" s="72"/>
      <c r="I59" s="72"/>
    </row>
    <row r="60" spans="1:9" ht="12.75">
      <c r="A60" s="72"/>
      <c r="B60" s="73">
        <v>30</v>
      </c>
      <c r="C60" s="74" t="s">
        <v>145</v>
      </c>
      <c r="D60" s="16">
        <v>-23</v>
      </c>
      <c r="E60" s="28" t="str">
        <f>IF(D51=C50,C52,IF(D51=C52,C50,0))</f>
        <v>Абдрахманов Радмир</v>
      </c>
      <c r="F60" s="16">
        <v>-33</v>
      </c>
      <c r="G60" s="27" t="str">
        <f>IF(G57=F55,F59,IF(G57=F59,F55,0))</f>
        <v>Быстров Максим</v>
      </c>
      <c r="H60" s="84"/>
      <c r="I60" s="84"/>
    </row>
    <row r="61" spans="1:9" ht="12.75">
      <c r="A61" s="16">
        <v>-25</v>
      </c>
      <c r="B61" s="28" t="str">
        <f>IF(E49=D47,D51,IF(E49=D51,D47,0))</f>
        <v>Николаев Дмитрий</v>
      </c>
      <c r="C61" s="89" t="s">
        <v>7</v>
      </c>
      <c r="D61" s="72"/>
      <c r="E61" s="72"/>
      <c r="F61" s="72"/>
      <c r="G61" s="72"/>
      <c r="H61" s="83" t="s">
        <v>8</v>
      </c>
      <c r="I61" s="83"/>
    </row>
    <row r="62" spans="1:9" ht="12.75">
      <c r="A62" s="72"/>
      <c r="B62" s="16">
        <v>-30</v>
      </c>
      <c r="C62" s="27" t="str">
        <f>IF(C60=B59,B61,IF(C60=B61,B59,0))</f>
        <v>Сулейманов Тимур</v>
      </c>
      <c r="D62" s="72"/>
      <c r="E62" s="72"/>
      <c r="F62" s="72"/>
      <c r="G62" s="72"/>
      <c r="H62" s="72"/>
      <c r="I62" s="72"/>
    </row>
    <row r="63" spans="1:9" ht="12.75">
      <c r="A63" s="72"/>
      <c r="B63" s="72"/>
      <c r="C63" s="89" t="s">
        <v>9</v>
      </c>
      <c r="D63" s="72"/>
      <c r="E63" s="16">
        <v>-31</v>
      </c>
      <c r="F63" s="27">
        <f>IF(F55=E54,E56,IF(F55=E56,E54,0))</f>
        <v>0</v>
      </c>
      <c r="G63" s="72"/>
      <c r="H63" s="72"/>
      <c r="I63" s="72"/>
    </row>
    <row r="64" spans="1:9" ht="12.75">
      <c r="A64" s="16">
        <v>-16</v>
      </c>
      <c r="B64" s="27" t="str">
        <f>IF(C38=B37,B39,IF(C38=B39,B37,0))</f>
        <v>_</v>
      </c>
      <c r="C64" s="72"/>
      <c r="D64" s="72"/>
      <c r="E64" s="72"/>
      <c r="F64" s="73">
        <v>34</v>
      </c>
      <c r="G64" s="74"/>
      <c r="H64" s="84"/>
      <c r="I64" s="84"/>
    </row>
    <row r="65" spans="1:9" ht="12.75">
      <c r="A65" s="72"/>
      <c r="B65" s="73">
        <v>35</v>
      </c>
      <c r="C65" s="74"/>
      <c r="D65" s="72"/>
      <c r="E65" s="16">
        <v>-32</v>
      </c>
      <c r="F65" s="28">
        <f>IF(F59=E58,E60,IF(F59=E60,E58,0))</f>
        <v>0</v>
      </c>
      <c r="G65" s="72"/>
      <c r="H65" s="83" t="s">
        <v>10</v>
      </c>
      <c r="I65" s="83"/>
    </row>
    <row r="66" spans="1:9" ht="12.75">
      <c r="A66" s="16">
        <v>-17</v>
      </c>
      <c r="B66" s="28">
        <f>IF(C42=B41,B43,IF(C42=B43,B41,0))</f>
        <v>0</v>
      </c>
      <c r="C66" s="76"/>
      <c r="D66" s="82"/>
      <c r="E66" s="72"/>
      <c r="F66" s="16">
        <v>-34</v>
      </c>
      <c r="G66" s="27">
        <f>IF(G64=F63,F65,IF(G64=F65,F63,0))</f>
        <v>0</v>
      </c>
      <c r="H66" s="84"/>
      <c r="I66" s="84"/>
    </row>
    <row r="67" spans="1:9" ht="12.75">
      <c r="A67" s="72"/>
      <c r="B67" s="72"/>
      <c r="C67" s="73">
        <v>37</v>
      </c>
      <c r="D67" s="74"/>
      <c r="E67" s="72"/>
      <c r="F67" s="72"/>
      <c r="G67" s="72"/>
      <c r="H67" s="83" t="s">
        <v>11</v>
      </c>
      <c r="I67" s="83"/>
    </row>
    <row r="68" spans="1:9" ht="12.75">
      <c r="A68" s="16">
        <v>-18</v>
      </c>
      <c r="B68" s="27">
        <f>IF(C46=B45,B47,IF(C46=B47,B45,0))</f>
        <v>0</v>
      </c>
      <c r="C68" s="76"/>
      <c r="D68" s="91" t="s">
        <v>12</v>
      </c>
      <c r="E68" s="16">
        <v>-35</v>
      </c>
      <c r="F68" s="27" t="str">
        <f>IF(C65=B64,B66,IF(C65=B66,B64,0))</f>
        <v>_</v>
      </c>
      <c r="G68" s="72"/>
      <c r="H68" s="72"/>
      <c r="I68" s="72"/>
    </row>
    <row r="69" spans="1:9" ht="12.75">
      <c r="A69" s="72"/>
      <c r="B69" s="73">
        <v>36</v>
      </c>
      <c r="C69" s="77"/>
      <c r="D69" s="90"/>
      <c r="E69" s="72"/>
      <c r="F69" s="73">
        <v>38</v>
      </c>
      <c r="G69" s="74"/>
      <c r="H69" s="84"/>
      <c r="I69" s="84"/>
    </row>
    <row r="70" spans="1:9" ht="12.75">
      <c r="A70" s="16">
        <v>-19</v>
      </c>
      <c r="B70" s="28" t="str">
        <f>IF(C50=B49,B51,IF(C50=B51,B49,0))</f>
        <v>_</v>
      </c>
      <c r="C70" s="16">
        <v>-37</v>
      </c>
      <c r="D70" s="27">
        <f>IF(D67=C65,C69,IF(D67=C69,C65,0))</f>
        <v>0</v>
      </c>
      <c r="E70" s="16">
        <v>-36</v>
      </c>
      <c r="F70" s="28" t="str">
        <f>IF(C69=B68,B70,IF(C69=B70,B68,0))</f>
        <v>_</v>
      </c>
      <c r="G70" s="72"/>
      <c r="H70" s="83" t="s">
        <v>13</v>
      </c>
      <c r="I70" s="83"/>
    </row>
    <row r="71" spans="1:9" ht="12.75">
      <c r="A71" s="72"/>
      <c r="B71" s="72"/>
      <c r="C71" s="72"/>
      <c r="D71" s="89" t="s">
        <v>14</v>
      </c>
      <c r="E71" s="72"/>
      <c r="F71" s="16">
        <v>-38</v>
      </c>
      <c r="G71" s="27">
        <f>IF(G69=F68,F70,IF(G69=F70,F68,0))</f>
        <v>0</v>
      </c>
      <c r="H71" s="84"/>
      <c r="I71" s="84"/>
    </row>
    <row r="72" spans="1:9" ht="12.75">
      <c r="A72" s="72"/>
      <c r="B72" s="72"/>
      <c r="C72" s="72"/>
      <c r="D72" s="72"/>
      <c r="E72" s="72"/>
      <c r="F72" s="72"/>
      <c r="G72" s="72"/>
      <c r="H72" s="83" t="s">
        <v>15</v>
      </c>
      <c r="I72" s="8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B72 G65:G68 C4:C5 C70:C72 C27:C29 F48:F54 C31:C33 D25:D31 C15:C17 G58:G63 C19:C21 C23:C25 D17:D23 E13:E27 D9:D15 C11:C13 F4:F19 E4:E11 D4:D7 C7:C9 H4:J72 G70:G72 C56:C59 D68:D72 F40:F46 C66:C68 C61:C64 D52:D66 F56:F58 F60:F72 G44:G56 G4:G42 E42:E48 E50:E72 E29:E40 F21:F38 D33:D38 D40:D42 D44:D46 D48:D50 C51:C54 C47:C49 C43:C45 C35:C37 C39:C41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showRowColHeaders="0" view="pageBreakPreview" zoomScaleSheetLayoutView="100" workbookViewId="0" topLeftCell="A1">
      <selection activeCell="A142" sqref="A142"/>
    </sheetView>
  </sheetViews>
  <sheetFormatPr defaultColWidth="9.00390625" defaultRowHeight="12.75"/>
  <cols>
    <col min="1" max="1" width="41.875" style="33" customWidth="1"/>
    <col min="2" max="16384" width="9.125" style="33" customWidth="1"/>
  </cols>
  <sheetData>
    <row r="1" spans="1:11" ht="20.25">
      <c r="A1" s="55" t="s">
        <v>107</v>
      </c>
      <c r="B1" s="55"/>
      <c r="C1" s="55"/>
      <c r="D1" s="55"/>
      <c r="E1" s="55"/>
      <c r="F1" s="55"/>
      <c r="G1" s="55"/>
      <c r="H1" s="55"/>
      <c r="I1" s="55"/>
      <c r="K1" s="42" t="s">
        <v>68</v>
      </c>
    </row>
    <row r="2" spans="1:11" ht="15.75">
      <c r="A2" s="56" t="s">
        <v>151</v>
      </c>
      <c r="B2" s="56"/>
      <c r="C2" s="56"/>
      <c r="D2" s="56"/>
      <c r="E2" s="56"/>
      <c r="F2" s="56"/>
      <c r="G2" s="56"/>
      <c r="H2" s="56"/>
      <c r="I2" s="56"/>
      <c r="K2" s="43" t="s">
        <v>69</v>
      </c>
    </row>
    <row r="3" spans="1:9" ht="15.75">
      <c r="A3" s="57" t="s">
        <v>109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37"/>
      <c r="B5" s="37"/>
      <c r="C5" s="37"/>
      <c r="D5" s="37"/>
      <c r="E5" s="37"/>
      <c r="F5" s="37"/>
      <c r="G5" s="37"/>
      <c r="H5" s="37"/>
      <c r="I5" s="37"/>
    </row>
    <row r="6" spans="1:9" ht="13.5" thickBot="1">
      <c r="A6" s="38" t="s">
        <v>64</v>
      </c>
      <c r="B6" s="39" t="s">
        <v>65</v>
      </c>
      <c r="C6" s="34" t="s">
        <v>66</v>
      </c>
      <c r="D6" s="34"/>
      <c r="E6" s="34"/>
      <c r="F6" s="34"/>
      <c r="G6" s="34"/>
      <c r="H6" s="34"/>
      <c r="I6" s="34"/>
    </row>
    <row r="7" spans="1:9" ht="18.75" thickBot="1">
      <c r="A7" s="66" t="s">
        <v>71</v>
      </c>
      <c r="B7" s="35">
        <v>1</v>
      </c>
      <c r="C7" s="36" t="str">
        <f>Юн96!F20</f>
        <v>Смирнов Андрей</v>
      </c>
      <c r="D7" s="34"/>
      <c r="E7" s="34"/>
      <c r="F7" s="34"/>
      <c r="G7" s="34"/>
      <c r="H7" s="34"/>
      <c r="I7" s="34"/>
    </row>
    <row r="8" spans="1:9" ht="18.75" thickBot="1">
      <c r="A8" s="67" t="s">
        <v>74</v>
      </c>
      <c r="B8" s="35">
        <v>2</v>
      </c>
      <c r="C8" s="36" t="str">
        <f>Юн96!F31</f>
        <v>Ларионов Дмитрий</v>
      </c>
      <c r="D8" s="34"/>
      <c r="E8" s="34"/>
      <c r="F8" s="34"/>
      <c r="G8" s="34"/>
      <c r="H8" s="34"/>
      <c r="I8" s="34"/>
    </row>
    <row r="9" spans="1:9" ht="18.75" thickBot="1">
      <c r="A9" s="67" t="s">
        <v>152</v>
      </c>
      <c r="B9" s="35">
        <v>3</v>
      </c>
      <c r="C9" s="36" t="str">
        <f>Юн96!G43</f>
        <v>Антошкин Алексей</v>
      </c>
      <c r="D9" s="34"/>
      <c r="E9" s="34"/>
      <c r="F9" s="34"/>
      <c r="G9" s="34"/>
      <c r="H9" s="34"/>
      <c r="I9" s="34"/>
    </row>
    <row r="10" spans="1:9" ht="18.75" thickBot="1">
      <c r="A10" s="67" t="s">
        <v>95</v>
      </c>
      <c r="B10" s="35">
        <v>4</v>
      </c>
      <c r="C10" s="36" t="str">
        <f>Юн96!G51</f>
        <v>Торгашов Никита</v>
      </c>
      <c r="D10" s="34"/>
      <c r="E10" s="34"/>
      <c r="F10" s="34"/>
      <c r="G10" s="34"/>
      <c r="H10" s="34"/>
      <c r="I10" s="34"/>
    </row>
    <row r="11" spans="1:9" ht="18.75" thickBot="1">
      <c r="A11" s="67" t="s">
        <v>153</v>
      </c>
      <c r="B11" s="35">
        <v>5</v>
      </c>
      <c r="C11" s="36" t="str">
        <f>Юн96!C55</f>
        <v>Вельдяскин Никита</v>
      </c>
      <c r="D11" s="34"/>
      <c r="E11" s="34"/>
      <c r="F11" s="34"/>
      <c r="G11" s="34"/>
      <c r="H11" s="34"/>
      <c r="I11" s="34"/>
    </row>
    <row r="12" spans="1:9" ht="18.75" thickBot="1">
      <c r="A12" s="67" t="s">
        <v>154</v>
      </c>
      <c r="B12" s="35">
        <v>6</v>
      </c>
      <c r="C12" s="36" t="str">
        <f>Юн96!C57</f>
        <v>Атягин Руслан</v>
      </c>
      <c r="D12" s="34"/>
      <c r="E12" s="34"/>
      <c r="F12" s="34"/>
      <c r="G12" s="34"/>
      <c r="H12" s="34"/>
      <c r="I12" s="34"/>
    </row>
    <row r="13" spans="1:9" ht="18.75" thickBot="1">
      <c r="A13" s="67" t="s">
        <v>155</v>
      </c>
      <c r="B13" s="35">
        <v>7</v>
      </c>
      <c r="C13" s="36" t="str">
        <f>Юн96!C60</f>
        <v>Гайсин Денислам</v>
      </c>
      <c r="D13" s="34"/>
      <c r="E13" s="34"/>
      <c r="F13" s="34"/>
      <c r="G13" s="34"/>
      <c r="H13" s="34"/>
      <c r="I13" s="34"/>
    </row>
    <row r="14" spans="1:9" ht="18.75" thickBot="1">
      <c r="A14" s="67" t="s">
        <v>156</v>
      </c>
      <c r="B14" s="35">
        <v>8</v>
      </c>
      <c r="C14" s="36" t="str">
        <f>Юн96!C62</f>
        <v>Горин Александр</v>
      </c>
      <c r="D14" s="34"/>
      <c r="E14" s="34"/>
      <c r="F14" s="34"/>
      <c r="G14" s="34"/>
      <c r="H14" s="34"/>
      <c r="I14" s="34"/>
    </row>
    <row r="15" spans="1:9" ht="18.75" thickBot="1">
      <c r="A15" s="67" t="s">
        <v>157</v>
      </c>
      <c r="B15" s="35">
        <v>9</v>
      </c>
      <c r="C15" s="36" t="str">
        <f>Юн96!G57</f>
        <v>Галеев Тимур</v>
      </c>
      <c r="D15" s="34"/>
      <c r="E15" s="34"/>
      <c r="F15" s="34"/>
      <c r="G15" s="34"/>
      <c r="H15" s="34"/>
      <c r="I15" s="34"/>
    </row>
    <row r="16" spans="1:9" ht="18.75" thickBot="1">
      <c r="A16" s="67" t="s">
        <v>158</v>
      </c>
      <c r="B16" s="35">
        <v>10</v>
      </c>
      <c r="C16" s="36" t="str">
        <f>Юн96!G60</f>
        <v>Леонов Никита</v>
      </c>
      <c r="D16" s="34"/>
      <c r="E16" s="34"/>
      <c r="F16" s="34"/>
      <c r="G16" s="34"/>
      <c r="H16" s="34"/>
      <c r="I16" s="34"/>
    </row>
    <row r="17" spans="1:9" ht="18.75" thickBot="1">
      <c r="A17" s="67" t="s">
        <v>159</v>
      </c>
      <c r="B17" s="35">
        <v>11</v>
      </c>
      <c r="C17" s="36" t="str">
        <f>Юн96!G64</f>
        <v>Вахитов Артур</v>
      </c>
      <c r="D17" s="34"/>
      <c r="E17" s="34"/>
      <c r="F17" s="34"/>
      <c r="G17" s="34"/>
      <c r="H17" s="34"/>
      <c r="I17" s="34"/>
    </row>
    <row r="18" spans="1:9" ht="18.75" thickBot="1">
      <c r="A18" s="67" t="s">
        <v>160</v>
      </c>
      <c r="B18" s="35">
        <v>12</v>
      </c>
      <c r="C18" s="36" t="str">
        <f>Юн96!G66</f>
        <v>Минеев Никита</v>
      </c>
      <c r="D18" s="34"/>
      <c r="E18" s="34"/>
      <c r="F18" s="34"/>
      <c r="G18" s="34"/>
      <c r="H18" s="34"/>
      <c r="I18" s="34"/>
    </row>
    <row r="19" spans="1:9" ht="18.75" thickBot="1">
      <c r="A19" s="67" t="s">
        <v>161</v>
      </c>
      <c r="B19" s="35">
        <v>13</v>
      </c>
      <c r="C19" s="36" t="str">
        <f>Юн96!D67</f>
        <v>Губачев Александр</v>
      </c>
      <c r="D19" s="34"/>
      <c r="E19" s="34"/>
      <c r="F19" s="34"/>
      <c r="G19" s="34"/>
      <c r="H19" s="34"/>
      <c r="I19" s="34"/>
    </row>
    <row r="20" spans="1:9" ht="18.75" thickBot="1">
      <c r="A20" s="67" t="s">
        <v>162</v>
      </c>
      <c r="B20" s="35">
        <v>14</v>
      </c>
      <c r="C20" s="36" t="str">
        <f>Юн96!D70</f>
        <v>Тимофеев Антон</v>
      </c>
      <c r="D20" s="34"/>
      <c r="E20" s="34"/>
      <c r="F20" s="34"/>
      <c r="G20" s="34"/>
      <c r="H20" s="34"/>
      <c r="I20" s="34"/>
    </row>
    <row r="21" spans="1:9" ht="18.75" thickBot="1">
      <c r="A21" s="67" t="s">
        <v>163</v>
      </c>
      <c r="B21" s="35">
        <v>15</v>
      </c>
      <c r="C21" s="36" t="str">
        <f>Юн96!G69</f>
        <v>Хасанов Тимур</v>
      </c>
      <c r="D21" s="34"/>
      <c r="E21" s="34"/>
      <c r="F21" s="34"/>
      <c r="G21" s="34"/>
      <c r="H21" s="34"/>
      <c r="I21" s="34"/>
    </row>
    <row r="22" spans="1:9" ht="18.75" thickBot="1">
      <c r="A22" s="67" t="s">
        <v>164</v>
      </c>
      <c r="B22" s="35">
        <v>16</v>
      </c>
      <c r="C22" s="36" t="str">
        <f>Юн96!G71</f>
        <v>Сабитов Айнур</v>
      </c>
      <c r="D22" s="34"/>
      <c r="E22" s="34"/>
      <c r="F22" s="34"/>
      <c r="G22" s="34"/>
      <c r="H22" s="34"/>
      <c r="I22" s="34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L72"/>
  <sheetViews>
    <sheetView showRowColHeaders="0" view="pageBreakPreview" zoomScaleNormal="86" zoomScaleSheetLayoutView="100" workbookViewId="0" topLeftCell="A1">
      <selection activeCell="A145" sqref="A145"/>
    </sheetView>
  </sheetViews>
  <sheetFormatPr defaultColWidth="9.00390625" defaultRowHeight="12.75"/>
  <cols>
    <col min="1" max="1" width="6.00390625" style="69" customWidth="1"/>
    <col min="2" max="2" width="16.875" style="69" customWidth="1"/>
    <col min="3" max="6" width="14.75390625" style="69" customWidth="1"/>
    <col min="7" max="9" width="5.75390625" style="69" customWidth="1"/>
    <col min="10" max="16384" width="9.125" style="69" customWidth="1"/>
  </cols>
  <sheetData>
    <row r="1" spans="1:12" ht="18">
      <c r="A1" s="68" t="str">
        <f>СпЮн96!A1</f>
        <v>Открытый чемпионат г.Ишимбай</v>
      </c>
      <c r="B1" s="68"/>
      <c r="C1" s="68"/>
      <c r="D1" s="68"/>
      <c r="E1" s="68"/>
      <c r="F1" s="68"/>
      <c r="G1" s="68"/>
      <c r="H1" s="68"/>
      <c r="I1" s="68"/>
      <c r="J1" s="68"/>
      <c r="L1" s="42" t="s">
        <v>68</v>
      </c>
    </row>
    <row r="2" spans="1:12" ht="15.75">
      <c r="A2" s="70" t="str">
        <f>СпЮн96!A2</f>
        <v>юниоры 1996 г.р. и младше</v>
      </c>
      <c r="B2" s="70"/>
      <c r="C2" s="70"/>
      <c r="D2" s="70"/>
      <c r="E2" s="70"/>
      <c r="F2" s="70"/>
      <c r="G2" s="70"/>
      <c r="H2" s="70"/>
      <c r="I2" s="70"/>
      <c r="J2" s="70"/>
      <c r="L2" s="43" t="s">
        <v>69</v>
      </c>
    </row>
    <row r="3" spans="1:10" ht="15.75">
      <c r="A3" s="71" t="str">
        <f>СпЮн96!A3</f>
        <v>10-11 мая 2014 года</v>
      </c>
      <c r="B3" s="71"/>
      <c r="C3" s="71"/>
      <c r="D3" s="71"/>
      <c r="E3" s="71"/>
      <c r="F3" s="71"/>
      <c r="G3" s="71"/>
      <c r="H3" s="71"/>
      <c r="I3" s="71"/>
      <c r="J3" s="71"/>
    </row>
    <row r="4" spans="1:9" ht="12.75">
      <c r="A4" s="72"/>
      <c r="B4" s="72"/>
      <c r="C4" s="72"/>
      <c r="D4" s="72"/>
      <c r="E4" s="72"/>
      <c r="F4" s="72"/>
      <c r="G4" s="72"/>
      <c r="H4" s="72"/>
      <c r="I4" s="72"/>
    </row>
    <row r="5" spans="1:9" ht="12.75">
      <c r="A5" s="16">
        <v>1</v>
      </c>
      <c r="B5" s="27" t="str">
        <f>СпЮн96!A7</f>
        <v>Смирнов Андрей</v>
      </c>
      <c r="C5" s="72"/>
      <c r="D5" s="72"/>
      <c r="E5" s="72"/>
      <c r="F5" s="72"/>
      <c r="G5" s="72"/>
      <c r="H5" s="72"/>
      <c r="I5" s="72"/>
    </row>
    <row r="6" spans="1:9" ht="12.75">
      <c r="A6" s="72"/>
      <c r="B6" s="73">
        <v>1</v>
      </c>
      <c r="C6" s="74" t="s">
        <v>71</v>
      </c>
      <c r="D6" s="72"/>
      <c r="E6" s="75"/>
      <c r="F6" s="72"/>
      <c r="G6" s="72"/>
      <c r="H6" s="72"/>
      <c r="I6" s="72"/>
    </row>
    <row r="7" spans="1:9" ht="12.75">
      <c r="A7" s="16">
        <v>16</v>
      </c>
      <c r="B7" s="28" t="str">
        <f>СпЮн96!A22</f>
        <v>Сабитов Айнур</v>
      </c>
      <c r="C7" s="76"/>
      <c r="D7" s="72"/>
      <c r="E7" s="72"/>
      <c r="F7" s="72"/>
      <c r="G7" s="72"/>
      <c r="H7" s="72"/>
      <c r="I7" s="72"/>
    </row>
    <row r="8" spans="1:9" ht="12.75">
      <c r="A8" s="72"/>
      <c r="B8" s="72"/>
      <c r="C8" s="73">
        <v>9</v>
      </c>
      <c r="D8" s="74" t="s">
        <v>71</v>
      </c>
      <c r="E8" s="72"/>
      <c r="F8" s="72"/>
      <c r="G8" s="72"/>
      <c r="H8" s="72"/>
      <c r="I8" s="72"/>
    </row>
    <row r="9" spans="1:9" ht="12.75">
      <c r="A9" s="16">
        <v>9</v>
      </c>
      <c r="B9" s="27" t="str">
        <f>СпЮн96!A15</f>
        <v>Галеев Тимур</v>
      </c>
      <c r="C9" s="76"/>
      <c r="D9" s="76"/>
      <c r="E9" s="72"/>
      <c r="F9" s="72"/>
      <c r="G9" s="72"/>
      <c r="H9" s="72"/>
      <c r="I9" s="72"/>
    </row>
    <row r="10" spans="1:9" ht="12.75">
      <c r="A10" s="72"/>
      <c r="B10" s="73">
        <v>2</v>
      </c>
      <c r="C10" s="77" t="s">
        <v>157</v>
      </c>
      <c r="D10" s="76"/>
      <c r="E10" s="72"/>
      <c r="F10" s="72"/>
      <c r="G10" s="72"/>
      <c r="H10" s="72"/>
      <c r="I10" s="72"/>
    </row>
    <row r="11" spans="1:9" ht="12.75">
      <c r="A11" s="16">
        <v>8</v>
      </c>
      <c r="B11" s="28" t="str">
        <f>СпЮн96!A14</f>
        <v>Леонов Никита</v>
      </c>
      <c r="C11" s="72"/>
      <c r="D11" s="76"/>
      <c r="E11" s="72"/>
      <c r="F11" s="72"/>
      <c r="G11" s="78"/>
      <c r="H11" s="72"/>
      <c r="I11" s="72"/>
    </row>
    <row r="12" spans="1:9" ht="12.75">
      <c r="A12" s="72"/>
      <c r="B12" s="72"/>
      <c r="C12" s="72"/>
      <c r="D12" s="73">
        <v>13</v>
      </c>
      <c r="E12" s="74" t="s">
        <v>71</v>
      </c>
      <c r="F12" s="72"/>
      <c r="G12" s="78"/>
      <c r="H12" s="72"/>
      <c r="I12" s="72"/>
    </row>
    <row r="13" spans="1:9" ht="12.75">
      <c r="A13" s="16">
        <v>5</v>
      </c>
      <c r="B13" s="27" t="str">
        <f>СпЮн96!A11</f>
        <v>Торгашов Никита</v>
      </c>
      <c r="C13" s="72"/>
      <c r="D13" s="76"/>
      <c r="E13" s="76"/>
      <c r="F13" s="72"/>
      <c r="G13" s="78"/>
      <c r="H13" s="72"/>
      <c r="I13" s="72"/>
    </row>
    <row r="14" spans="1:9" ht="12.75">
      <c r="A14" s="72"/>
      <c r="B14" s="73">
        <v>3</v>
      </c>
      <c r="C14" s="79" t="s">
        <v>153</v>
      </c>
      <c r="D14" s="76"/>
      <c r="E14" s="76"/>
      <c r="F14" s="72"/>
      <c r="G14" s="78"/>
      <c r="H14" s="72"/>
      <c r="I14" s="72"/>
    </row>
    <row r="15" spans="1:9" ht="12.75">
      <c r="A15" s="16">
        <v>12</v>
      </c>
      <c r="B15" s="28" t="str">
        <f>СпЮн96!A18</f>
        <v>Тимофеев Антон</v>
      </c>
      <c r="C15" s="76"/>
      <c r="D15" s="76"/>
      <c r="E15" s="76"/>
      <c r="F15" s="72"/>
      <c r="G15" s="78"/>
      <c r="H15" s="72"/>
      <c r="I15" s="72"/>
    </row>
    <row r="16" spans="1:9" ht="12.75">
      <c r="A16" s="72"/>
      <c r="B16" s="72"/>
      <c r="C16" s="73">
        <v>10</v>
      </c>
      <c r="D16" s="77" t="s">
        <v>153</v>
      </c>
      <c r="E16" s="76"/>
      <c r="F16" s="72"/>
      <c r="G16" s="72"/>
      <c r="H16" s="72"/>
      <c r="I16" s="72"/>
    </row>
    <row r="17" spans="1:9" ht="12.75">
      <c r="A17" s="16">
        <v>13</v>
      </c>
      <c r="B17" s="27" t="str">
        <f>СпЮн96!A19</f>
        <v>Минеев Никита</v>
      </c>
      <c r="C17" s="76"/>
      <c r="D17" s="72"/>
      <c r="E17" s="76"/>
      <c r="F17" s="72"/>
      <c r="G17" s="72"/>
      <c r="H17" s="72"/>
      <c r="I17" s="72"/>
    </row>
    <row r="18" spans="1:9" ht="12.75">
      <c r="A18" s="72"/>
      <c r="B18" s="73">
        <v>4</v>
      </c>
      <c r="C18" s="77" t="s">
        <v>95</v>
      </c>
      <c r="D18" s="72"/>
      <c r="E18" s="76"/>
      <c r="F18" s="72"/>
      <c r="G18" s="72"/>
      <c r="H18" s="72"/>
      <c r="I18" s="72"/>
    </row>
    <row r="19" spans="1:9" ht="12.75">
      <c r="A19" s="16">
        <v>4</v>
      </c>
      <c r="B19" s="28" t="str">
        <f>СпЮн96!A10</f>
        <v>Атягин Руслан</v>
      </c>
      <c r="C19" s="72"/>
      <c r="D19" s="72"/>
      <c r="E19" s="76"/>
      <c r="F19" s="72"/>
      <c r="G19" s="72"/>
      <c r="H19" s="72"/>
      <c r="I19" s="72"/>
    </row>
    <row r="20" spans="1:9" ht="12.75">
      <c r="A20" s="72"/>
      <c r="B20" s="72"/>
      <c r="C20" s="72"/>
      <c r="D20" s="72"/>
      <c r="E20" s="73">
        <v>15</v>
      </c>
      <c r="F20" s="80" t="s">
        <v>71</v>
      </c>
      <c r="G20" s="81"/>
      <c r="H20" s="81"/>
      <c r="I20" s="81"/>
    </row>
    <row r="21" spans="1:9" ht="12.75">
      <c r="A21" s="16">
        <v>3</v>
      </c>
      <c r="B21" s="27" t="str">
        <f>СпЮн96!A9</f>
        <v>Ларионов Дмитрий</v>
      </c>
      <c r="C21" s="72"/>
      <c r="D21" s="72"/>
      <c r="E21" s="76"/>
      <c r="F21" s="82"/>
      <c r="G21" s="72"/>
      <c r="H21" s="83" t="s">
        <v>0</v>
      </c>
      <c r="I21" s="83"/>
    </row>
    <row r="22" spans="1:9" ht="12.75">
      <c r="A22" s="72"/>
      <c r="B22" s="73">
        <v>5</v>
      </c>
      <c r="C22" s="74" t="s">
        <v>152</v>
      </c>
      <c r="D22" s="72"/>
      <c r="E22" s="76"/>
      <c r="F22" s="82"/>
      <c r="G22" s="72"/>
      <c r="H22" s="72"/>
      <c r="I22" s="72"/>
    </row>
    <row r="23" spans="1:9" ht="12.75">
      <c r="A23" s="16">
        <v>14</v>
      </c>
      <c r="B23" s="28" t="str">
        <f>СпЮн96!A20</f>
        <v>Хасанов Тимур</v>
      </c>
      <c r="C23" s="76"/>
      <c r="D23" s="72"/>
      <c r="E23" s="76"/>
      <c r="F23" s="82"/>
      <c r="G23" s="72"/>
      <c r="H23" s="72"/>
      <c r="I23" s="72"/>
    </row>
    <row r="24" spans="1:9" ht="12.75">
      <c r="A24" s="72"/>
      <c r="B24" s="72"/>
      <c r="C24" s="73">
        <v>11</v>
      </c>
      <c r="D24" s="74" t="s">
        <v>152</v>
      </c>
      <c r="E24" s="76"/>
      <c r="F24" s="82"/>
      <c r="G24" s="72"/>
      <c r="H24" s="72"/>
      <c r="I24" s="72"/>
    </row>
    <row r="25" spans="1:9" ht="12.75">
      <c r="A25" s="16">
        <v>11</v>
      </c>
      <c r="B25" s="27" t="str">
        <f>СпЮн96!A17</f>
        <v>Вахитов Артур</v>
      </c>
      <c r="C25" s="76"/>
      <c r="D25" s="76"/>
      <c r="E25" s="76"/>
      <c r="F25" s="82"/>
      <c r="G25" s="72"/>
      <c r="H25" s="72"/>
      <c r="I25" s="72"/>
    </row>
    <row r="26" spans="1:9" ht="12.75">
      <c r="A26" s="72"/>
      <c r="B26" s="73">
        <v>6</v>
      </c>
      <c r="C26" s="77" t="s">
        <v>154</v>
      </c>
      <c r="D26" s="76"/>
      <c r="E26" s="76"/>
      <c r="F26" s="82"/>
      <c r="G26" s="72"/>
      <c r="H26" s="72"/>
      <c r="I26" s="72"/>
    </row>
    <row r="27" spans="1:9" ht="12.75">
      <c r="A27" s="16">
        <v>6</v>
      </c>
      <c r="B27" s="28" t="str">
        <f>СпЮн96!A12</f>
        <v>Горин Александр</v>
      </c>
      <c r="C27" s="72"/>
      <c r="D27" s="76"/>
      <c r="E27" s="76"/>
      <c r="F27" s="82"/>
      <c r="G27" s="72"/>
      <c r="H27" s="72"/>
      <c r="I27" s="72"/>
    </row>
    <row r="28" spans="1:9" ht="12.75">
      <c r="A28" s="72"/>
      <c r="B28" s="72"/>
      <c r="C28" s="72"/>
      <c r="D28" s="73">
        <v>14</v>
      </c>
      <c r="E28" s="77" t="s">
        <v>152</v>
      </c>
      <c r="F28" s="82"/>
      <c r="G28" s="72"/>
      <c r="H28" s="72"/>
      <c r="I28" s="72"/>
    </row>
    <row r="29" spans="1:9" ht="12.75">
      <c r="A29" s="16">
        <v>7</v>
      </c>
      <c r="B29" s="27" t="str">
        <f>СпЮн96!A13</f>
        <v>Вельдяскин Никита</v>
      </c>
      <c r="C29" s="72"/>
      <c r="D29" s="76"/>
      <c r="E29" s="72"/>
      <c r="F29" s="82"/>
      <c r="G29" s="72"/>
      <c r="H29" s="72"/>
      <c r="I29" s="72"/>
    </row>
    <row r="30" spans="1:9" ht="12.75">
      <c r="A30" s="72"/>
      <c r="B30" s="73">
        <v>7</v>
      </c>
      <c r="C30" s="74" t="s">
        <v>155</v>
      </c>
      <c r="D30" s="76"/>
      <c r="E30" s="72"/>
      <c r="F30" s="82"/>
      <c r="G30" s="72"/>
      <c r="H30" s="72"/>
      <c r="I30" s="72"/>
    </row>
    <row r="31" spans="1:9" ht="12.75">
      <c r="A31" s="16">
        <v>10</v>
      </c>
      <c r="B31" s="28" t="str">
        <f>СпЮн96!A16</f>
        <v>Гайсин Денислам</v>
      </c>
      <c r="C31" s="76"/>
      <c r="D31" s="76"/>
      <c r="E31" s="16">
        <v>-15</v>
      </c>
      <c r="F31" s="27" t="str">
        <f>IF(F20=E12,E28,IF(F20=E28,E12,0))</f>
        <v>Ларионов Дмитрий</v>
      </c>
      <c r="G31" s="84"/>
      <c r="H31" s="84"/>
      <c r="I31" s="84"/>
    </row>
    <row r="32" spans="1:9" ht="12.75">
      <c r="A32" s="72"/>
      <c r="B32" s="72"/>
      <c r="C32" s="73">
        <v>12</v>
      </c>
      <c r="D32" s="77" t="s">
        <v>74</v>
      </c>
      <c r="E32" s="72"/>
      <c r="F32" s="82"/>
      <c r="G32" s="72"/>
      <c r="H32" s="83" t="s">
        <v>1</v>
      </c>
      <c r="I32" s="83"/>
    </row>
    <row r="33" spans="1:9" ht="12.75">
      <c r="A33" s="16">
        <v>15</v>
      </c>
      <c r="B33" s="27" t="str">
        <f>СпЮн96!A21</f>
        <v>Губачев Александр</v>
      </c>
      <c r="C33" s="76"/>
      <c r="D33" s="72"/>
      <c r="E33" s="72"/>
      <c r="F33" s="82"/>
      <c r="G33" s="72"/>
      <c r="H33" s="72"/>
      <c r="I33" s="72"/>
    </row>
    <row r="34" spans="1:9" ht="12.75">
      <c r="A34" s="72"/>
      <c r="B34" s="73">
        <v>8</v>
      </c>
      <c r="C34" s="77" t="s">
        <v>74</v>
      </c>
      <c r="D34" s="72"/>
      <c r="E34" s="72"/>
      <c r="F34" s="82"/>
      <c r="G34" s="72"/>
      <c r="H34" s="72"/>
      <c r="I34" s="72"/>
    </row>
    <row r="35" spans="1:9" ht="12.75">
      <c r="A35" s="16">
        <v>2</v>
      </c>
      <c r="B35" s="28" t="str">
        <f>СпЮн96!A8</f>
        <v>Антошкин Алексей</v>
      </c>
      <c r="C35" s="72"/>
      <c r="D35" s="72"/>
      <c r="E35" s="72"/>
      <c r="F35" s="82"/>
      <c r="G35" s="72"/>
      <c r="H35" s="72"/>
      <c r="I35" s="72"/>
    </row>
    <row r="36" spans="1:9" ht="12.75">
      <c r="A36" s="72"/>
      <c r="B36" s="72"/>
      <c r="C36" s="72"/>
      <c r="D36" s="72"/>
      <c r="E36" s="72"/>
      <c r="F36" s="82"/>
      <c r="G36" s="72"/>
      <c r="H36" s="72"/>
      <c r="I36" s="72"/>
    </row>
    <row r="37" spans="1:9" ht="12.75">
      <c r="A37" s="16">
        <v>-1</v>
      </c>
      <c r="B37" s="27" t="str">
        <f>IF(C6=B5,B7,IF(C6=B7,B5,0))</f>
        <v>Сабитов Айнур</v>
      </c>
      <c r="C37" s="72"/>
      <c r="D37" s="16">
        <v>-13</v>
      </c>
      <c r="E37" s="27" t="str">
        <f>IF(E12=D8,D16,IF(E12=D16,D8,0))</f>
        <v>Торгашов Никита</v>
      </c>
      <c r="F37" s="72"/>
      <c r="G37" s="72"/>
      <c r="H37" s="72"/>
      <c r="I37" s="72"/>
    </row>
    <row r="38" spans="1:9" ht="12.75">
      <c r="A38" s="72"/>
      <c r="B38" s="73">
        <v>16</v>
      </c>
      <c r="C38" s="85" t="s">
        <v>156</v>
      </c>
      <c r="D38" s="72"/>
      <c r="E38" s="76"/>
      <c r="F38" s="72"/>
      <c r="G38" s="72"/>
      <c r="H38" s="72"/>
      <c r="I38" s="72"/>
    </row>
    <row r="39" spans="1:9" ht="12.75">
      <c r="A39" s="16">
        <v>-2</v>
      </c>
      <c r="B39" s="28" t="str">
        <f>IF(C10=B9,B11,IF(C10=B11,B9,0))</f>
        <v>Леонов Никита</v>
      </c>
      <c r="C39" s="73">
        <v>20</v>
      </c>
      <c r="D39" s="85" t="s">
        <v>155</v>
      </c>
      <c r="E39" s="73">
        <v>26</v>
      </c>
      <c r="F39" s="85" t="s">
        <v>153</v>
      </c>
      <c r="G39" s="72"/>
      <c r="H39" s="72"/>
      <c r="I39" s="72"/>
    </row>
    <row r="40" spans="1:9" ht="12.75">
      <c r="A40" s="72"/>
      <c r="B40" s="16">
        <v>-12</v>
      </c>
      <c r="C40" s="28" t="str">
        <f>IF(D32=C30,C34,IF(D32=C34,C30,0))</f>
        <v>Вельдяскин Никита</v>
      </c>
      <c r="D40" s="76"/>
      <c r="E40" s="76"/>
      <c r="F40" s="76"/>
      <c r="G40" s="72"/>
      <c r="H40" s="72"/>
      <c r="I40" s="72"/>
    </row>
    <row r="41" spans="1:9" ht="12.75">
      <c r="A41" s="16">
        <v>-3</v>
      </c>
      <c r="B41" s="27" t="str">
        <f>IF(C14=B13,B15,IF(C14=B15,B13,0))</f>
        <v>Тимофеев Антон</v>
      </c>
      <c r="C41" s="72"/>
      <c r="D41" s="73">
        <v>24</v>
      </c>
      <c r="E41" s="86" t="s">
        <v>155</v>
      </c>
      <c r="F41" s="76"/>
      <c r="G41" s="72"/>
      <c r="H41" s="72"/>
      <c r="I41" s="72"/>
    </row>
    <row r="42" spans="1:9" ht="12.75">
      <c r="A42" s="72"/>
      <c r="B42" s="73">
        <v>17</v>
      </c>
      <c r="C42" s="85" t="s">
        <v>161</v>
      </c>
      <c r="D42" s="76"/>
      <c r="E42" s="82"/>
      <c r="F42" s="76"/>
      <c r="G42" s="72"/>
      <c r="H42" s="72"/>
      <c r="I42" s="72"/>
    </row>
    <row r="43" spans="1:9" ht="12.75">
      <c r="A43" s="16">
        <v>-4</v>
      </c>
      <c r="B43" s="28" t="str">
        <f>IF(C18=B17,B19,IF(C18=B19,B17,0))</f>
        <v>Минеев Никита</v>
      </c>
      <c r="C43" s="73">
        <v>21</v>
      </c>
      <c r="D43" s="86" t="s">
        <v>154</v>
      </c>
      <c r="E43" s="82"/>
      <c r="F43" s="73">
        <v>28</v>
      </c>
      <c r="G43" s="85" t="s">
        <v>74</v>
      </c>
      <c r="H43" s="84"/>
      <c r="I43" s="84"/>
    </row>
    <row r="44" spans="1:9" ht="12.75">
      <c r="A44" s="72"/>
      <c r="B44" s="16">
        <v>-11</v>
      </c>
      <c r="C44" s="28" t="str">
        <f>IF(D24=C22,C26,IF(D24=C26,C22,0))</f>
        <v>Горин Александр</v>
      </c>
      <c r="D44" s="72"/>
      <c r="E44" s="82"/>
      <c r="F44" s="76"/>
      <c r="G44" s="72"/>
      <c r="H44" s="83" t="s">
        <v>2</v>
      </c>
      <c r="I44" s="83"/>
    </row>
    <row r="45" spans="1:9" ht="12.75">
      <c r="A45" s="16">
        <v>-5</v>
      </c>
      <c r="B45" s="27" t="str">
        <f>IF(C22=B21,B23,IF(C22=B23,B21,0))</f>
        <v>Хасанов Тимур</v>
      </c>
      <c r="C45" s="72"/>
      <c r="D45" s="16">
        <v>-14</v>
      </c>
      <c r="E45" s="27" t="str">
        <f>IF(E28=D24,D32,IF(E28=D32,D24,0))</f>
        <v>Антошкин Алексей</v>
      </c>
      <c r="F45" s="76"/>
      <c r="G45" s="82"/>
      <c r="H45" s="72"/>
      <c r="I45" s="72"/>
    </row>
    <row r="46" spans="1:9" ht="12.75">
      <c r="A46" s="72"/>
      <c r="B46" s="73">
        <v>18</v>
      </c>
      <c r="C46" s="85" t="s">
        <v>159</v>
      </c>
      <c r="D46" s="72"/>
      <c r="E46" s="73"/>
      <c r="F46" s="76"/>
      <c r="G46" s="82"/>
      <c r="H46" s="72"/>
      <c r="I46" s="72"/>
    </row>
    <row r="47" spans="1:9" ht="12.75">
      <c r="A47" s="16">
        <v>-6</v>
      </c>
      <c r="B47" s="28" t="str">
        <f>IF(C26=B25,B27,IF(C26=B27,B25,0))</f>
        <v>Вахитов Артур</v>
      </c>
      <c r="C47" s="73">
        <v>22</v>
      </c>
      <c r="D47" s="85" t="s">
        <v>95</v>
      </c>
      <c r="E47" s="73">
        <v>27</v>
      </c>
      <c r="F47" s="86" t="s">
        <v>74</v>
      </c>
      <c r="G47" s="82"/>
      <c r="H47" s="72"/>
      <c r="I47" s="72"/>
    </row>
    <row r="48" spans="1:9" ht="12.75">
      <c r="A48" s="72"/>
      <c r="B48" s="16">
        <v>-10</v>
      </c>
      <c r="C48" s="28" t="str">
        <f>IF(D16=C14,C18,IF(D16=C18,C14,0))</f>
        <v>Атягин Руслан</v>
      </c>
      <c r="D48" s="76"/>
      <c r="E48" s="76"/>
      <c r="F48" s="72"/>
      <c r="G48" s="82"/>
      <c r="H48" s="72"/>
      <c r="I48" s="72"/>
    </row>
    <row r="49" spans="1:9" ht="12.75">
      <c r="A49" s="16">
        <v>-7</v>
      </c>
      <c r="B49" s="27" t="str">
        <f>IF(C30=B29,B31,IF(C30=B31,B29,0))</f>
        <v>Гайсин Денислам</v>
      </c>
      <c r="C49" s="72"/>
      <c r="D49" s="73">
        <v>25</v>
      </c>
      <c r="E49" s="86" t="s">
        <v>95</v>
      </c>
      <c r="F49" s="72"/>
      <c r="G49" s="82"/>
      <c r="H49" s="72"/>
      <c r="I49" s="72"/>
    </row>
    <row r="50" spans="1:9" ht="12.75">
      <c r="A50" s="72"/>
      <c r="B50" s="73">
        <v>19</v>
      </c>
      <c r="C50" s="85" t="s">
        <v>158</v>
      </c>
      <c r="D50" s="76"/>
      <c r="E50" s="82"/>
      <c r="F50" s="72"/>
      <c r="G50" s="82"/>
      <c r="H50" s="72"/>
      <c r="I50" s="72"/>
    </row>
    <row r="51" spans="1:9" ht="12.75">
      <c r="A51" s="16">
        <v>-8</v>
      </c>
      <c r="B51" s="28" t="str">
        <f>IF(C34=B33,B35,IF(C34=B35,B33,0))</f>
        <v>Губачев Александр</v>
      </c>
      <c r="C51" s="73">
        <v>23</v>
      </c>
      <c r="D51" s="86" t="s">
        <v>158</v>
      </c>
      <c r="E51" s="82"/>
      <c r="F51" s="16">
        <v>-28</v>
      </c>
      <c r="G51" s="27" t="str">
        <f>IF(G43=F39,F47,IF(G43=F47,F39,0))</f>
        <v>Торгашов Никита</v>
      </c>
      <c r="H51" s="84"/>
      <c r="I51" s="84"/>
    </row>
    <row r="52" spans="1:9" ht="12.75">
      <c r="A52" s="72"/>
      <c r="B52" s="87">
        <v>-9</v>
      </c>
      <c r="C52" s="28" t="str">
        <f>IF(D8=C6,C10,IF(D8=C10,C6,0))</f>
        <v>Галеев Тимур</v>
      </c>
      <c r="D52" s="72"/>
      <c r="E52" s="82"/>
      <c r="F52" s="72"/>
      <c r="G52" s="88"/>
      <c r="H52" s="83" t="s">
        <v>3</v>
      </c>
      <c r="I52" s="83"/>
    </row>
    <row r="53" spans="1:9" ht="12.75">
      <c r="A53" s="72"/>
      <c r="B53" s="72"/>
      <c r="C53" s="72"/>
      <c r="D53" s="72"/>
      <c r="E53" s="72"/>
      <c r="F53" s="72"/>
      <c r="G53" s="72"/>
      <c r="H53" s="72"/>
      <c r="I53" s="72"/>
    </row>
    <row r="54" spans="1:9" ht="12.75">
      <c r="A54" s="16">
        <v>-26</v>
      </c>
      <c r="B54" s="27" t="str">
        <f>IF(F39=E37,E41,IF(F39=E41,E37,0))</f>
        <v>Вельдяскин Никита</v>
      </c>
      <c r="C54" s="72"/>
      <c r="D54" s="16">
        <v>-20</v>
      </c>
      <c r="E54" s="27" t="str">
        <f>IF(D39=C38,C40,IF(D39=C40,C38,0))</f>
        <v>Леонов Никита</v>
      </c>
      <c r="F54" s="72"/>
      <c r="G54" s="72"/>
      <c r="H54" s="72"/>
      <c r="I54" s="72"/>
    </row>
    <row r="55" spans="1:9" ht="12.75">
      <c r="A55" s="72"/>
      <c r="B55" s="73">
        <v>29</v>
      </c>
      <c r="C55" s="74" t="s">
        <v>155</v>
      </c>
      <c r="D55" s="72"/>
      <c r="E55" s="73">
        <v>31</v>
      </c>
      <c r="F55" s="74" t="s">
        <v>156</v>
      </c>
      <c r="G55" s="72"/>
      <c r="H55" s="72"/>
      <c r="I55" s="72"/>
    </row>
    <row r="56" spans="1:9" ht="12.75">
      <c r="A56" s="16">
        <v>-27</v>
      </c>
      <c r="B56" s="28" t="str">
        <f>IF(F47=E45,E49,IF(F47=E49,E45,0))</f>
        <v>Атягин Руслан</v>
      </c>
      <c r="C56" s="89" t="s">
        <v>4</v>
      </c>
      <c r="D56" s="16">
        <v>-21</v>
      </c>
      <c r="E56" s="28" t="str">
        <f>IF(D43=C42,C44,IF(D43=C44,C42,0))</f>
        <v>Минеев Никита</v>
      </c>
      <c r="F56" s="76"/>
      <c r="G56" s="82"/>
      <c r="H56" s="72"/>
      <c r="I56" s="72"/>
    </row>
    <row r="57" spans="1:9" ht="12.75">
      <c r="A57" s="72"/>
      <c r="B57" s="16">
        <v>-29</v>
      </c>
      <c r="C57" s="27" t="str">
        <f>IF(C55=B54,B56,IF(C55=B56,B54,0))</f>
        <v>Атягин Руслан</v>
      </c>
      <c r="D57" s="72"/>
      <c r="E57" s="72"/>
      <c r="F57" s="73">
        <v>33</v>
      </c>
      <c r="G57" s="74" t="s">
        <v>157</v>
      </c>
      <c r="H57" s="84"/>
      <c r="I57" s="84"/>
    </row>
    <row r="58" spans="1:9" ht="12.75">
      <c r="A58" s="72"/>
      <c r="B58" s="72"/>
      <c r="C58" s="89" t="s">
        <v>5</v>
      </c>
      <c r="D58" s="16">
        <v>-22</v>
      </c>
      <c r="E58" s="27" t="str">
        <f>IF(D47=C46,C48,IF(D47=C48,C46,0))</f>
        <v>Вахитов Артур</v>
      </c>
      <c r="F58" s="76"/>
      <c r="G58" s="72"/>
      <c r="H58" s="83" t="s">
        <v>6</v>
      </c>
      <c r="I58" s="83"/>
    </row>
    <row r="59" spans="1:9" ht="12.75">
      <c r="A59" s="16">
        <v>-24</v>
      </c>
      <c r="B59" s="27" t="str">
        <f>IF(E41=D39,D43,IF(E41=D43,D39,0))</f>
        <v>Горин Александр</v>
      </c>
      <c r="C59" s="72"/>
      <c r="D59" s="72"/>
      <c r="E59" s="73">
        <v>32</v>
      </c>
      <c r="F59" s="77" t="s">
        <v>157</v>
      </c>
      <c r="G59" s="90"/>
      <c r="H59" s="72"/>
      <c r="I59" s="72"/>
    </row>
    <row r="60" spans="1:9" ht="12.75">
      <c r="A60" s="72"/>
      <c r="B60" s="73">
        <v>30</v>
      </c>
      <c r="C60" s="74" t="s">
        <v>158</v>
      </c>
      <c r="D60" s="16">
        <v>-23</v>
      </c>
      <c r="E60" s="28" t="str">
        <f>IF(D51=C50,C52,IF(D51=C52,C50,0))</f>
        <v>Галеев Тимур</v>
      </c>
      <c r="F60" s="16">
        <v>-33</v>
      </c>
      <c r="G60" s="27" t="str">
        <f>IF(G57=F55,F59,IF(G57=F59,F55,0))</f>
        <v>Леонов Никита</v>
      </c>
      <c r="H60" s="84"/>
      <c r="I60" s="84"/>
    </row>
    <row r="61" spans="1:9" ht="12.75">
      <c r="A61" s="16">
        <v>-25</v>
      </c>
      <c r="B61" s="28" t="str">
        <f>IF(E49=D47,D51,IF(E49=D51,D47,0))</f>
        <v>Гайсин Денислам</v>
      </c>
      <c r="C61" s="89" t="s">
        <v>7</v>
      </c>
      <c r="D61" s="72"/>
      <c r="E61" s="72"/>
      <c r="F61" s="72"/>
      <c r="G61" s="72"/>
      <c r="H61" s="83" t="s">
        <v>8</v>
      </c>
      <c r="I61" s="83"/>
    </row>
    <row r="62" spans="1:9" ht="12.75">
      <c r="A62" s="72"/>
      <c r="B62" s="16">
        <v>-30</v>
      </c>
      <c r="C62" s="27" t="str">
        <f>IF(C60=B59,B61,IF(C60=B61,B59,0))</f>
        <v>Горин Александр</v>
      </c>
      <c r="D62" s="72"/>
      <c r="E62" s="72"/>
      <c r="F62" s="72"/>
      <c r="G62" s="72"/>
      <c r="H62" s="72"/>
      <c r="I62" s="72"/>
    </row>
    <row r="63" spans="1:9" ht="12.75">
      <c r="A63" s="72"/>
      <c r="B63" s="72"/>
      <c r="C63" s="89" t="s">
        <v>9</v>
      </c>
      <c r="D63" s="72"/>
      <c r="E63" s="16">
        <v>-31</v>
      </c>
      <c r="F63" s="27" t="str">
        <f>IF(F55=E54,E56,IF(F55=E56,E54,0))</f>
        <v>Минеев Никита</v>
      </c>
      <c r="G63" s="72"/>
      <c r="H63" s="72"/>
      <c r="I63" s="72"/>
    </row>
    <row r="64" spans="1:9" ht="12.75">
      <c r="A64" s="16">
        <v>-16</v>
      </c>
      <c r="B64" s="27" t="str">
        <f>IF(C38=B37,B39,IF(C38=B39,B37,0))</f>
        <v>Сабитов Айнур</v>
      </c>
      <c r="C64" s="72"/>
      <c r="D64" s="72"/>
      <c r="E64" s="72"/>
      <c r="F64" s="73">
        <v>34</v>
      </c>
      <c r="G64" s="74" t="s">
        <v>159</v>
      </c>
      <c r="H64" s="84"/>
      <c r="I64" s="84"/>
    </row>
    <row r="65" spans="1:9" ht="12.75">
      <c r="A65" s="72"/>
      <c r="B65" s="73">
        <v>35</v>
      </c>
      <c r="C65" s="74" t="s">
        <v>160</v>
      </c>
      <c r="D65" s="72"/>
      <c r="E65" s="16">
        <v>-32</v>
      </c>
      <c r="F65" s="28" t="str">
        <f>IF(F59=E58,E60,IF(F59=E60,E58,0))</f>
        <v>Вахитов Артур</v>
      </c>
      <c r="G65" s="72"/>
      <c r="H65" s="83" t="s">
        <v>10</v>
      </c>
      <c r="I65" s="83"/>
    </row>
    <row r="66" spans="1:9" ht="12.75">
      <c r="A66" s="16">
        <v>-17</v>
      </c>
      <c r="B66" s="28" t="str">
        <f>IF(C42=B41,B43,IF(C42=B43,B41,0))</f>
        <v>Тимофеев Антон</v>
      </c>
      <c r="C66" s="76"/>
      <c r="D66" s="82"/>
      <c r="E66" s="72"/>
      <c r="F66" s="16">
        <v>-34</v>
      </c>
      <c r="G66" s="27" t="str">
        <f>IF(G64=F63,F65,IF(G64=F65,F63,0))</f>
        <v>Минеев Никита</v>
      </c>
      <c r="H66" s="84"/>
      <c r="I66" s="84"/>
    </row>
    <row r="67" spans="1:9" ht="12.75">
      <c r="A67" s="72"/>
      <c r="B67" s="72"/>
      <c r="C67" s="73">
        <v>37</v>
      </c>
      <c r="D67" s="74" t="s">
        <v>163</v>
      </c>
      <c r="E67" s="72"/>
      <c r="F67" s="72"/>
      <c r="G67" s="72"/>
      <c r="H67" s="83" t="s">
        <v>11</v>
      </c>
      <c r="I67" s="83"/>
    </row>
    <row r="68" spans="1:9" ht="12.75">
      <c r="A68" s="16">
        <v>-18</v>
      </c>
      <c r="B68" s="27" t="str">
        <f>IF(C46=B45,B47,IF(C46=B47,B45,0))</f>
        <v>Хасанов Тимур</v>
      </c>
      <c r="C68" s="76"/>
      <c r="D68" s="91" t="s">
        <v>12</v>
      </c>
      <c r="E68" s="16">
        <v>-35</v>
      </c>
      <c r="F68" s="27" t="str">
        <f>IF(C65=B64,B66,IF(C65=B66,B64,0))</f>
        <v>Сабитов Айнур</v>
      </c>
      <c r="G68" s="72"/>
      <c r="H68" s="72"/>
      <c r="I68" s="72"/>
    </row>
    <row r="69" spans="1:9" ht="12.75">
      <c r="A69" s="72"/>
      <c r="B69" s="73">
        <v>36</v>
      </c>
      <c r="C69" s="77" t="s">
        <v>163</v>
      </c>
      <c r="D69" s="90"/>
      <c r="E69" s="72"/>
      <c r="F69" s="73">
        <v>38</v>
      </c>
      <c r="G69" s="74" t="s">
        <v>162</v>
      </c>
      <c r="H69" s="84"/>
      <c r="I69" s="84"/>
    </row>
    <row r="70" spans="1:9" ht="12.75">
      <c r="A70" s="16">
        <v>-19</v>
      </c>
      <c r="B70" s="28" t="str">
        <f>IF(C50=B49,B51,IF(C50=B51,B49,0))</f>
        <v>Губачев Александр</v>
      </c>
      <c r="C70" s="16">
        <v>-37</v>
      </c>
      <c r="D70" s="27" t="str">
        <f>IF(D67=C65,C69,IF(D67=C69,C65,0))</f>
        <v>Тимофеев Антон</v>
      </c>
      <c r="E70" s="16">
        <v>-36</v>
      </c>
      <c r="F70" s="28" t="str">
        <f>IF(C69=B68,B70,IF(C69=B70,B68,0))</f>
        <v>Хасанов Тимур</v>
      </c>
      <c r="G70" s="72"/>
      <c r="H70" s="83" t="s">
        <v>13</v>
      </c>
      <c r="I70" s="83"/>
    </row>
    <row r="71" spans="1:9" ht="12.75">
      <c r="A71" s="72"/>
      <c r="B71" s="72"/>
      <c r="C71" s="72"/>
      <c r="D71" s="89" t="s">
        <v>14</v>
      </c>
      <c r="E71" s="72"/>
      <c r="F71" s="16">
        <v>-38</v>
      </c>
      <c r="G71" s="27" t="str">
        <f>IF(G69=F68,F70,IF(G69=F70,F68,0))</f>
        <v>Сабитов Айнур</v>
      </c>
      <c r="H71" s="84"/>
      <c r="I71" s="84"/>
    </row>
    <row r="72" spans="1:9" ht="12.75">
      <c r="A72" s="72"/>
      <c r="B72" s="72"/>
      <c r="C72" s="72"/>
      <c r="D72" s="72"/>
      <c r="E72" s="72"/>
      <c r="F72" s="72"/>
      <c r="G72" s="72"/>
      <c r="H72" s="83" t="s">
        <v>15</v>
      </c>
      <c r="I72" s="83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B72 G65:G68 C4:C5 C70:C72 C27:C29 F48:F54 C31:C33 D25:D31 C15:C17 G58:G63 C19:C21 C23:C25 D17:D23 E13:E27 D9:D15 C11:C13 F4:F19 E4:E11 D4:D7 C7:C9 H4:J72 G70:G72 C56:C59 D68:D72 F40:F46 C66:C68 C61:C64 D52:D66 F56:F58 F60:F72 G44:G56 G4:G42 E42:E48 E50:E72 E29:E40 F21:F38 D33:D38 D40:D42 D44:D46 D48:D50 C51:C54 C47:C49 C43:C45 C35:C37 C39:C41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showRowColHeaders="0" view="pageBreakPreview" zoomScaleSheetLayoutView="100" workbookViewId="0" topLeftCell="A1">
      <selection activeCell="A148" sqref="A148"/>
    </sheetView>
  </sheetViews>
  <sheetFormatPr defaultColWidth="9.00390625" defaultRowHeight="12.75"/>
  <cols>
    <col min="1" max="1" width="41.875" style="33" customWidth="1"/>
    <col min="2" max="16384" width="9.125" style="33" customWidth="1"/>
  </cols>
  <sheetData>
    <row r="1" spans="1:11" ht="20.25">
      <c r="A1" s="55" t="s">
        <v>107</v>
      </c>
      <c r="B1" s="55"/>
      <c r="C1" s="55"/>
      <c r="D1" s="55"/>
      <c r="E1" s="55"/>
      <c r="F1" s="55"/>
      <c r="G1" s="55"/>
      <c r="H1" s="55"/>
      <c r="I1" s="55"/>
      <c r="K1" s="42" t="s">
        <v>68</v>
      </c>
    </row>
    <row r="2" spans="1:11" ht="15.75">
      <c r="A2" s="56" t="s">
        <v>165</v>
      </c>
      <c r="B2" s="56"/>
      <c r="C2" s="56"/>
      <c r="D2" s="56"/>
      <c r="E2" s="56"/>
      <c r="F2" s="56"/>
      <c r="G2" s="56"/>
      <c r="H2" s="56"/>
      <c r="I2" s="56"/>
      <c r="K2" s="43" t="s">
        <v>69</v>
      </c>
    </row>
    <row r="3" spans="1:9" ht="15.75">
      <c r="A3" s="57" t="s">
        <v>109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37"/>
      <c r="B5" s="37"/>
      <c r="C5" s="37"/>
      <c r="D5" s="37"/>
      <c r="E5" s="37"/>
      <c r="F5" s="37"/>
      <c r="G5" s="37"/>
      <c r="H5" s="37"/>
      <c r="I5" s="37"/>
    </row>
    <row r="6" spans="1:9" ht="13.5" thickBot="1">
      <c r="A6" s="38" t="s">
        <v>64</v>
      </c>
      <c r="B6" s="39" t="s">
        <v>65</v>
      </c>
      <c r="C6" s="34" t="s">
        <v>66</v>
      </c>
      <c r="D6" s="34"/>
      <c r="E6" s="34"/>
      <c r="F6" s="34"/>
      <c r="G6" s="34"/>
      <c r="H6" s="34"/>
      <c r="I6" s="34"/>
    </row>
    <row r="7" spans="1:9" ht="18.75" thickBot="1">
      <c r="A7" s="66" t="s">
        <v>166</v>
      </c>
      <c r="B7" s="35">
        <v>1</v>
      </c>
      <c r="C7" s="36" t="str">
        <f>Вет74!F20</f>
        <v>Толстиков Сергей</v>
      </c>
      <c r="D7" s="34"/>
      <c r="E7" s="34"/>
      <c r="F7" s="34"/>
      <c r="G7" s="34"/>
      <c r="H7" s="34"/>
      <c r="I7" s="34"/>
    </row>
    <row r="8" spans="1:9" ht="18.75" thickBot="1">
      <c r="A8" s="67" t="s">
        <v>82</v>
      </c>
      <c r="B8" s="35">
        <v>2</v>
      </c>
      <c r="C8" s="36" t="str">
        <f>Вет74!F31</f>
        <v>Сагитов Винер</v>
      </c>
      <c r="D8" s="34"/>
      <c r="E8" s="34"/>
      <c r="F8" s="34"/>
      <c r="G8" s="34"/>
      <c r="H8" s="34"/>
      <c r="I8" s="34"/>
    </row>
    <row r="9" spans="1:9" ht="18.75" thickBot="1">
      <c r="A9" s="67" t="s">
        <v>80</v>
      </c>
      <c r="B9" s="35">
        <v>3</v>
      </c>
      <c r="C9" s="36" t="str">
        <f>Вет74!G43</f>
        <v>Юнусов Камиль</v>
      </c>
      <c r="D9" s="34"/>
      <c r="E9" s="34"/>
      <c r="F9" s="34"/>
      <c r="G9" s="34"/>
      <c r="H9" s="34"/>
      <c r="I9" s="34"/>
    </row>
    <row r="10" spans="1:9" ht="18.75" thickBot="1">
      <c r="A10" s="67" t="s">
        <v>167</v>
      </c>
      <c r="B10" s="35">
        <v>4</v>
      </c>
      <c r="C10" s="36" t="str">
        <f>Вет74!G51</f>
        <v>Желтов Вячеслав</v>
      </c>
      <c r="D10" s="34"/>
      <c r="E10" s="34"/>
      <c r="F10" s="34"/>
      <c r="G10" s="34"/>
      <c r="H10" s="34"/>
      <c r="I10" s="34"/>
    </row>
    <row r="11" spans="1:9" ht="18.75" thickBot="1">
      <c r="A11" s="67" t="s">
        <v>85</v>
      </c>
      <c r="B11" s="35">
        <v>5</v>
      </c>
      <c r="C11" s="36">
        <f>Вет74!C55</f>
        <v>0</v>
      </c>
      <c r="D11" s="34"/>
      <c r="E11" s="34"/>
      <c r="F11" s="34"/>
      <c r="G11" s="34"/>
      <c r="H11" s="34"/>
      <c r="I11" s="34"/>
    </row>
    <row r="12" spans="1:9" ht="18.75" thickBot="1">
      <c r="A12" s="67" t="s">
        <v>168</v>
      </c>
      <c r="B12" s="35">
        <v>6</v>
      </c>
      <c r="C12" s="36">
        <f>Вет74!C57</f>
        <v>0</v>
      </c>
      <c r="D12" s="34"/>
      <c r="E12" s="34"/>
      <c r="F12" s="34"/>
      <c r="G12" s="34"/>
      <c r="H12" s="34"/>
      <c r="I12" s="34"/>
    </row>
    <row r="13" spans="1:9" ht="18.75" thickBot="1">
      <c r="A13" s="67" t="s">
        <v>91</v>
      </c>
      <c r="B13" s="35">
        <v>7</v>
      </c>
      <c r="C13" s="36">
        <f>Вет74!C60</f>
        <v>0</v>
      </c>
      <c r="D13" s="34"/>
      <c r="E13" s="34"/>
      <c r="F13" s="34"/>
      <c r="G13" s="34"/>
      <c r="H13" s="34"/>
      <c r="I13" s="34"/>
    </row>
    <row r="14" spans="1:9" ht="18.75" thickBot="1">
      <c r="A14" s="67" t="s">
        <v>90</v>
      </c>
      <c r="B14" s="35">
        <v>8</v>
      </c>
      <c r="C14" s="36">
        <f>Вет74!C62</f>
        <v>0</v>
      </c>
      <c r="D14" s="34"/>
      <c r="E14" s="34"/>
      <c r="F14" s="34"/>
      <c r="G14" s="34"/>
      <c r="H14" s="34"/>
      <c r="I14" s="34"/>
    </row>
    <row r="15" spans="1:9" ht="18.75" thickBot="1">
      <c r="A15" s="67" t="s">
        <v>93</v>
      </c>
      <c r="B15" s="35">
        <v>9</v>
      </c>
      <c r="C15" s="36">
        <f>Вет74!G57</f>
        <v>0</v>
      </c>
      <c r="D15" s="34"/>
      <c r="E15" s="34"/>
      <c r="F15" s="34"/>
      <c r="G15" s="34"/>
      <c r="H15" s="34"/>
      <c r="I15" s="34"/>
    </row>
    <row r="16" spans="1:9" ht="18.75" thickBot="1">
      <c r="A16" s="67" t="s">
        <v>169</v>
      </c>
      <c r="B16" s="35">
        <v>10</v>
      </c>
      <c r="C16" s="36">
        <f>Вет74!G60</f>
        <v>0</v>
      </c>
      <c r="D16" s="34"/>
      <c r="E16" s="34"/>
      <c r="F16" s="34"/>
      <c r="G16" s="34"/>
      <c r="H16" s="34"/>
      <c r="I16" s="34"/>
    </row>
    <row r="17" spans="1:9" ht="18.75" thickBot="1">
      <c r="A17" s="67" t="s">
        <v>86</v>
      </c>
      <c r="B17" s="35">
        <v>11</v>
      </c>
      <c r="C17" s="36">
        <f>Вет74!G64</f>
        <v>0</v>
      </c>
      <c r="D17" s="34"/>
      <c r="E17" s="34"/>
      <c r="F17" s="34"/>
      <c r="G17" s="34"/>
      <c r="H17" s="34"/>
      <c r="I17" s="34"/>
    </row>
    <row r="18" spans="1:9" ht="18.75" thickBot="1">
      <c r="A18" s="67" t="s">
        <v>88</v>
      </c>
      <c r="B18" s="35">
        <v>12</v>
      </c>
      <c r="C18" s="36">
        <f>Вет74!G66</f>
        <v>0</v>
      </c>
      <c r="D18" s="34"/>
      <c r="E18" s="34"/>
      <c r="F18" s="34"/>
      <c r="G18" s="34"/>
      <c r="H18" s="34"/>
      <c r="I18" s="34"/>
    </row>
    <row r="19" spans="1:9" ht="18.75" thickBot="1">
      <c r="A19" s="67" t="s">
        <v>81</v>
      </c>
      <c r="B19" s="35">
        <v>13</v>
      </c>
      <c r="C19" s="36" t="str">
        <f>Вет74!D67</f>
        <v>Кострюков Олег</v>
      </c>
      <c r="D19" s="34"/>
      <c r="E19" s="34"/>
      <c r="F19" s="34"/>
      <c r="G19" s="34"/>
      <c r="H19" s="34"/>
      <c r="I19" s="34"/>
    </row>
    <row r="20" spans="1:9" ht="18.75" thickBot="1">
      <c r="A20" s="67" t="s">
        <v>96</v>
      </c>
      <c r="B20" s="35">
        <v>14</v>
      </c>
      <c r="C20" s="36" t="str">
        <f>Вет74!D70</f>
        <v>Вагапов Гайса</v>
      </c>
      <c r="D20" s="34"/>
      <c r="E20" s="34"/>
      <c r="F20" s="34"/>
      <c r="G20" s="34"/>
      <c r="H20" s="34"/>
      <c r="I20" s="34"/>
    </row>
    <row r="21" spans="1:9" ht="18.75" thickBot="1">
      <c r="A21" s="67" t="s">
        <v>170</v>
      </c>
      <c r="B21" s="35">
        <v>15</v>
      </c>
      <c r="C21" s="36" t="str">
        <f>Вет74!G69</f>
        <v>Усков Валерий</v>
      </c>
      <c r="D21" s="34"/>
      <c r="E21" s="34"/>
      <c r="F21" s="34"/>
      <c r="G21" s="34"/>
      <c r="H21" s="34"/>
      <c r="I21" s="34"/>
    </row>
    <row r="22" spans="1:9" ht="18.75" thickBot="1">
      <c r="A22" s="67" t="s">
        <v>171</v>
      </c>
      <c r="B22" s="35">
        <v>16</v>
      </c>
      <c r="C22" s="36" t="str">
        <f>Вет74!G71</f>
        <v>Баканов Сергей</v>
      </c>
      <c r="D22" s="34"/>
      <c r="E22" s="34"/>
      <c r="F22" s="34"/>
      <c r="G22" s="34"/>
      <c r="H22" s="34"/>
      <c r="I22" s="34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L72"/>
  <sheetViews>
    <sheetView showRowColHeaders="0" view="pageBreakPreview" zoomScaleNormal="86" zoomScaleSheetLayoutView="100" workbookViewId="0" topLeftCell="A1">
      <selection activeCell="A145" sqref="A145"/>
    </sheetView>
  </sheetViews>
  <sheetFormatPr defaultColWidth="9.00390625" defaultRowHeight="12.75"/>
  <cols>
    <col min="1" max="1" width="6.00390625" style="69" customWidth="1"/>
    <col min="2" max="2" width="16.875" style="69" customWidth="1"/>
    <col min="3" max="6" width="14.75390625" style="69" customWidth="1"/>
    <col min="7" max="9" width="5.75390625" style="69" customWidth="1"/>
    <col min="10" max="16384" width="9.125" style="69" customWidth="1"/>
  </cols>
  <sheetData>
    <row r="1" spans="1:12" ht="18">
      <c r="A1" s="68" t="str">
        <f>СпВет74!A1</f>
        <v>Открытый чемпионат г.Ишимбай</v>
      </c>
      <c r="B1" s="68"/>
      <c r="C1" s="68"/>
      <c r="D1" s="68"/>
      <c r="E1" s="68"/>
      <c r="F1" s="68"/>
      <c r="G1" s="68"/>
      <c r="H1" s="68"/>
      <c r="I1" s="68"/>
      <c r="J1" s="68"/>
      <c r="L1" s="42" t="s">
        <v>68</v>
      </c>
    </row>
    <row r="2" spans="1:12" ht="15.75">
      <c r="A2" s="70" t="str">
        <f>СпВет74!A2</f>
        <v>ветераны1974 г.р. и старше</v>
      </c>
      <c r="B2" s="70"/>
      <c r="C2" s="70"/>
      <c r="D2" s="70"/>
      <c r="E2" s="70"/>
      <c r="F2" s="70"/>
      <c r="G2" s="70"/>
      <c r="H2" s="70"/>
      <c r="I2" s="70"/>
      <c r="J2" s="70"/>
      <c r="L2" s="43" t="s">
        <v>69</v>
      </c>
    </row>
    <row r="3" spans="1:10" ht="15.75">
      <c r="A3" s="71" t="str">
        <f>СпВет74!A3</f>
        <v>10-11 мая 2014 года</v>
      </c>
      <c r="B3" s="71"/>
      <c r="C3" s="71"/>
      <c r="D3" s="71"/>
      <c r="E3" s="71"/>
      <c r="F3" s="71"/>
      <c r="G3" s="71"/>
      <c r="H3" s="71"/>
      <c r="I3" s="71"/>
      <c r="J3" s="71"/>
    </row>
    <row r="4" spans="1:9" ht="12.75">
      <c r="A4" s="72"/>
      <c r="B4" s="72"/>
      <c r="C4" s="72"/>
      <c r="D4" s="72"/>
      <c r="E4" s="72"/>
      <c r="F4" s="72"/>
      <c r="G4" s="72"/>
      <c r="H4" s="72"/>
      <c r="I4" s="72"/>
    </row>
    <row r="5" spans="1:9" ht="12.75">
      <c r="A5" s="16">
        <v>1</v>
      </c>
      <c r="B5" s="27" t="str">
        <f>СпВет74!A7</f>
        <v>Барабанов Владимир</v>
      </c>
      <c r="C5" s="72"/>
      <c r="D5" s="72"/>
      <c r="E5" s="72"/>
      <c r="F5" s="72"/>
      <c r="G5" s="72"/>
      <c r="H5" s="72"/>
      <c r="I5" s="72"/>
    </row>
    <row r="6" spans="1:9" ht="12.75">
      <c r="A6" s="72"/>
      <c r="B6" s="73">
        <v>1</v>
      </c>
      <c r="C6" s="74" t="s">
        <v>166</v>
      </c>
      <c r="D6" s="72"/>
      <c r="E6" s="75"/>
      <c r="F6" s="72"/>
      <c r="G6" s="72"/>
      <c r="H6" s="72"/>
      <c r="I6" s="72"/>
    </row>
    <row r="7" spans="1:9" ht="12.75">
      <c r="A7" s="16">
        <v>16</v>
      </c>
      <c r="B7" s="28" t="str">
        <f>СпВет74!A22</f>
        <v>Вагапов Гайса</v>
      </c>
      <c r="C7" s="76"/>
      <c r="D7" s="72"/>
      <c r="E7" s="72"/>
      <c r="F7" s="72"/>
      <c r="G7" s="72"/>
      <c r="H7" s="72"/>
      <c r="I7" s="72"/>
    </row>
    <row r="8" spans="1:9" ht="12.75">
      <c r="A8" s="72"/>
      <c r="B8" s="72"/>
      <c r="C8" s="73">
        <v>9</v>
      </c>
      <c r="D8" s="74" t="s">
        <v>90</v>
      </c>
      <c r="E8" s="72"/>
      <c r="F8" s="72"/>
      <c r="G8" s="72"/>
      <c r="H8" s="72"/>
      <c r="I8" s="72"/>
    </row>
    <row r="9" spans="1:9" ht="12.75">
      <c r="A9" s="16">
        <v>9</v>
      </c>
      <c r="B9" s="27" t="str">
        <f>СпВет74!A15</f>
        <v>Дерябин Вячеслав</v>
      </c>
      <c r="C9" s="76"/>
      <c r="D9" s="76"/>
      <c r="E9" s="72"/>
      <c r="F9" s="72"/>
      <c r="G9" s="72"/>
      <c r="H9" s="72"/>
      <c r="I9" s="72"/>
    </row>
    <row r="10" spans="1:9" ht="12.75">
      <c r="A10" s="72"/>
      <c r="B10" s="73">
        <v>2</v>
      </c>
      <c r="C10" s="77" t="s">
        <v>90</v>
      </c>
      <c r="D10" s="76"/>
      <c r="E10" s="72"/>
      <c r="F10" s="72"/>
      <c r="G10" s="72"/>
      <c r="H10" s="72"/>
      <c r="I10" s="72"/>
    </row>
    <row r="11" spans="1:9" ht="12.75">
      <c r="A11" s="16">
        <v>8</v>
      </c>
      <c r="B11" s="28" t="str">
        <f>СпВет74!A14</f>
        <v>Желтов Вячеслав</v>
      </c>
      <c r="C11" s="72"/>
      <c r="D11" s="76"/>
      <c r="E11" s="72"/>
      <c r="F11" s="72"/>
      <c r="G11" s="78"/>
      <c r="H11" s="72"/>
      <c r="I11" s="72"/>
    </row>
    <row r="12" spans="1:9" ht="12.75">
      <c r="A12" s="72"/>
      <c r="B12" s="72"/>
      <c r="C12" s="72"/>
      <c r="D12" s="73">
        <v>13</v>
      </c>
      <c r="E12" s="74" t="s">
        <v>85</v>
      </c>
      <c r="F12" s="72"/>
      <c r="G12" s="78"/>
      <c r="H12" s="72"/>
      <c r="I12" s="72"/>
    </row>
    <row r="13" spans="1:9" ht="12.75">
      <c r="A13" s="16">
        <v>5</v>
      </c>
      <c r="B13" s="27" t="str">
        <f>СпВет74!A11</f>
        <v>Сагитов Винер</v>
      </c>
      <c r="C13" s="72"/>
      <c r="D13" s="76"/>
      <c r="E13" s="76"/>
      <c r="F13" s="72"/>
      <c r="G13" s="78"/>
      <c r="H13" s="72"/>
      <c r="I13" s="72"/>
    </row>
    <row r="14" spans="1:9" ht="12.75">
      <c r="A14" s="72"/>
      <c r="B14" s="73">
        <v>3</v>
      </c>
      <c r="C14" s="79" t="s">
        <v>85</v>
      </c>
      <c r="D14" s="76"/>
      <c r="E14" s="76"/>
      <c r="F14" s="72"/>
      <c r="G14" s="78"/>
      <c r="H14" s="72"/>
      <c r="I14" s="72"/>
    </row>
    <row r="15" spans="1:9" ht="12.75">
      <c r="A15" s="16">
        <v>12</v>
      </c>
      <c r="B15" s="28" t="str">
        <f>СпВет74!A18</f>
        <v>Юсупов Ильдар</v>
      </c>
      <c r="C15" s="76"/>
      <c r="D15" s="76"/>
      <c r="E15" s="76"/>
      <c r="F15" s="72"/>
      <c r="G15" s="78"/>
      <c r="H15" s="72"/>
      <c r="I15" s="72"/>
    </row>
    <row r="16" spans="1:9" ht="12.75">
      <c r="A16" s="72"/>
      <c r="B16" s="72"/>
      <c r="C16" s="73">
        <v>10</v>
      </c>
      <c r="D16" s="77" t="s">
        <v>85</v>
      </c>
      <c r="E16" s="76"/>
      <c r="F16" s="72"/>
      <c r="G16" s="72"/>
      <c r="H16" s="72"/>
      <c r="I16" s="72"/>
    </row>
    <row r="17" spans="1:9" ht="12.75">
      <c r="A17" s="16">
        <v>13</v>
      </c>
      <c r="B17" s="27" t="str">
        <f>СпВет74!A19</f>
        <v>Максимов Алексей</v>
      </c>
      <c r="C17" s="76"/>
      <c r="D17" s="72"/>
      <c r="E17" s="76"/>
      <c r="F17" s="72"/>
      <c r="G17" s="72"/>
      <c r="H17" s="72"/>
      <c r="I17" s="72"/>
    </row>
    <row r="18" spans="1:9" ht="12.75">
      <c r="A18" s="72"/>
      <c r="B18" s="73">
        <v>4</v>
      </c>
      <c r="C18" s="77" t="s">
        <v>81</v>
      </c>
      <c r="D18" s="72"/>
      <c r="E18" s="76"/>
      <c r="F18" s="72"/>
      <c r="G18" s="72"/>
      <c r="H18" s="72"/>
      <c r="I18" s="72"/>
    </row>
    <row r="19" spans="1:9" ht="12.75">
      <c r="A19" s="16">
        <v>4</v>
      </c>
      <c r="B19" s="28" t="str">
        <f>СпВет74!A10</f>
        <v>Баканов Сергей</v>
      </c>
      <c r="C19" s="72"/>
      <c r="D19" s="72"/>
      <c r="E19" s="76"/>
      <c r="F19" s="72"/>
      <c r="G19" s="72"/>
      <c r="H19" s="72"/>
      <c r="I19" s="72"/>
    </row>
    <row r="20" spans="1:9" ht="12.75">
      <c r="A20" s="72"/>
      <c r="B20" s="72"/>
      <c r="C20" s="72"/>
      <c r="D20" s="72"/>
      <c r="E20" s="73">
        <v>15</v>
      </c>
      <c r="F20" s="80" t="s">
        <v>82</v>
      </c>
      <c r="G20" s="81"/>
      <c r="H20" s="81"/>
      <c r="I20" s="81"/>
    </row>
    <row r="21" spans="1:9" ht="12.75">
      <c r="A21" s="16">
        <v>3</v>
      </c>
      <c r="B21" s="27" t="str">
        <f>СпВет74!A9</f>
        <v>Юнусов Камиль</v>
      </c>
      <c r="C21" s="72"/>
      <c r="D21" s="72"/>
      <c r="E21" s="76"/>
      <c r="F21" s="82"/>
      <c r="G21" s="72"/>
      <c r="H21" s="83" t="s">
        <v>0</v>
      </c>
      <c r="I21" s="83"/>
    </row>
    <row r="22" spans="1:9" ht="12.75">
      <c r="A22" s="72"/>
      <c r="B22" s="73">
        <v>5</v>
      </c>
      <c r="C22" s="74" t="s">
        <v>80</v>
      </c>
      <c r="D22" s="72"/>
      <c r="E22" s="76"/>
      <c r="F22" s="82"/>
      <c r="G22" s="72"/>
      <c r="H22" s="72"/>
      <c r="I22" s="72"/>
    </row>
    <row r="23" spans="1:9" ht="12.75">
      <c r="A23" s="16">
        <v>14</v>
      </c>
      <c r="B23" s="28" t="str">
        <f>СпВет74!A20</f>
        <v>Прокудин Петр</v>
      </c>
      <c r="C23" s="76"/>
      <c r="D23" s="72"/>
      <c r="E23" s="76"/>
      <c r="F23" s="82"/>
      <c r="G23" s="72"/>
      <c r="H23" s="72"/>
      <c r="I23" s="72"/>
    </row>
    <row r="24" spans="1:9" ht="12.75">
      <c r="A24" s="72"/>
      <c r="B24" s="72"/>
      <c r="C24" s="73">
        <v>11</v>
      </c>
      <c r="D24" s="74" t="s">
        <v>80</v>
      </c>
      <c r="E24" s="76"/>
      <c r="F24" s="82"/>
      <c r="G24" s="72"/>
      <c r="H24" s="72"/>
      <c r="I24" s="72"/>
    </row>
    <row r="25" spans="1:9" ht="12.75">
      <c r="A25" s="16">
        <v>11</v>
      </c>
      <c r="B25" s="27" t="str">
        <f>СпВет74!A17</f>
        <v>Мустюков Анвар</v>
      </c>
      <c r="C25" s="76"/>
      <c r="D25" s="76"/>
      <c r="E25" s="76"/>
      <c r="F25" s="82"/>
      <c r="G25" s="72"/>
      <c r="H25" s="72"/>
      <c r="I25" s="72"/>
    </row>
    <row r="26" spans="1:9" ht="12.75">
      <c r="A26" s="72"/>
      <c r="B26" s="73">
        <v>6</v>
      </c>
      <c r="C26" s="77" t="s">
        <v>86</v>
      </c>
      <c r="D26" s="76"/>
      <c r="E26" s="76"/>
      <c r="F26" s="82"/>
      <c r="G26" s="72"/>
      <c r="H26" s="72"/>
      <c r="I26" s="72"/>
    </row>
    <row r="27" spans="1:9" ht="12.75">
      <c r="A27" s="16">
        <v>6</v>
      </c>
      <c r="B27" s="28" t="str">
        <f>СпВет74!A12</f>
        <v>Кострюков Олег</v>
      </c>
      <c r="C27" s="72"/>
      <c r="D27" s="76"/>
      <c r="E27" s="76"/>
      <c r="F27" s="82"/>
      <c r="G27" s="72"/>
      <c r="H27" s="72"/>
      <c r="I27" s="72"/>
    </row>
    <row r="28" spans="1:9" ht="12.75">
      <c r="A28" s="72"/>
      <c r="B28" s="72"/>
      <c r="C28" s="72"/>
      <c r="D28" s="73">
        <v>14</v>
      </c>
      <c r="E28" s="77" t="s">
        <v>82</v>
      </c>
      <c r="F28" s="82"/>
      <c r="G28" s="72"/>
      <c r="H28" s="72"/>
      <c r="I28" s="72"/>
    </row>
    <row r="29" spans="1:9" ht="12.75">
      <c r="A29" s="16">
        <v>7</v>
      </c>
      <c r="B29" s="27" t="str">
        <f>СпВет74!A13</f>
        <v>Козлов Сергей</v>
      </c>
      <c r="C29" s="72"/>
      <c r="D29" s="76"/>
      <c r="E29" s="72"/>
      <c r="F29" s="82"/>
      <c r="G29" s="72"/>
      <c r="H29" s="72"/>
      <c r="I29" s="72"/>
    </row>
    <row r="30" spans="1:9" ht="12.75">
      <c r="A30" s="72"/>
      <c r="B30" s="73">
        <v>7</v>
      </c>
      <c r="C30" s="74" t="s">
        <v>169</v>
      </c>
      <c r="D30" s="76"/>
      <c r="E30" s="72"/>
      <c r="F30" s="82"/>
      <c r="G30" s="72"/>
      <c r="H30" s="72"/>
      <c r="I30" s="72"/>
    </row>
    <row r="31" spans="1:9" ht="12.75">
      <c r="A31" s="16">
        <v>10</v>
      </c>
      <c r="B31" s="28" t="str">
        <f>СпВет74!A16</f>
        <v>Закиров Рифат</v>
      </c>
      <c r="C31" s="76"/>
      <c r="D31" s="76"/>
      <c r="E31" s="16">
        <v>-15</v>
      </c>
      <c r="F31" s="27" t="str">
        <f>IF(F20=E12,E28,IF(F20=E28,E12,0))</f>
        <v>Сагитов Винер</v>
      </c>
      <c r="G31" s="84"/>
      <c r="H31" s="84"/>
      <c r="I31" s="84"/>
    </row>
    <row r="32" spans="1:9" ht="12.75">
      <c r="A32" s="72"/>
      <c r="B32" s="72"/>
      <c r="C32" s="73">
        <v>12</v>
      </c>
      <c r="D32" s="77" t="s">
        <v>82</v>
      </c>
      <c r="E32" s="72"/>
      <c r="F32" s="82"/>
      <c r="G32" s="72"/>
      <c r="H32" s="83" t="s">
        <v>1</v>
      </c>
      <c r="I32" s="83"/>
    </row>
    <row r="33" spans="1:9" ht="12.75">
      <c r="A33" s="16">
        <v>15</v>
      </c>
      <c r="B33" s="27" t="str">
        <f>СпВет74!A21</f>
        <v>Усков Валерий</v>
      </c>
      <c r="C33" s="76"/>
      <c r="D33" s="72"/>
      <c r="E33" s="72"/>
      <c r="F33" s="82"/>
      <c r="G33" s="72"/>
      <c r="H33" s="72"/>
      <c r="I33" s="72"/>
    </row>
    <row r="34" spans="1:9" ht="12.75">
      <c r="A34" s="72"/>
      <c r="B34" s="73">
        <v>8</v>
      </c>
      <c r="C34" s="77" t="s">
        <v>82</v>
      </c>
      <c r="D34" s="72"/>
      <c r="E34" s="72"/>
      <c r="F34" s="82"/>
      <c r="G34" s="72"/>
      <c r="H34" s="72"/>
      <c r="I34" s="72"/>
    </row>
    <row r="35" spans="1:9" ht="12.75">
      <c r="A35" s="16">
        <v>2</v>
      </c>
      <c r="B35" s="28" t="str">
        <f>СпВет74!A8</f>
        <v>Толстиков Сергей</v>
      </c>
      <c r="C35" s="72"/>
      <c r="D35" s="72"/>
      <c r="E35" s="72"/>
      <c r="F35" s="82"/>
      <c r="G35" s="72"/>
      <c r="H35" s="72"/>
      <c r="I35" s="72"/>
    </row>
    <row r="36" spans="1:9" ht="12.75">
      <c r="A36" s="72"/>
      <c r="B36" s="72"/>
      <c r="C36" s="72"/>
      <c r="D36" s="72"/>
      <c r="E36" s="72"/>
      <c r="F36" s="82"/>
      <c r="G36" s="72"/>
      <c r="H36" s="72"/>
      <c r="I36" s="72"/>
    </row>
    <row r="37" spans="1:9" ht="12.75">
      <c r="A37" s="16">
        <v>-1</v>
      </c>
      <c r="B37" s="27" t="str">
        <f>IF(C6=B5,B7,IF(C6=B7,B5,0))</f>
        <v>Вагапов Гайса</v>
      </c>
      <c r="C37" s="72"/>
      <c r="D37" s="16">
        <v>-13</v>
      </c>
      <c r="E37" s="27" t="str">
        <f>IF(E12=D8,D16,IF(E12=D16,D8,0))</f>
        <v>Желтов Вячеслав</v>
      </c>
      <c r="F37" s="72"/>
      <c r="G37" s="72"/>
      <c r="H37" s="72"/>
      <c r="I37" s="72"/>
    </row>
    <row r="38" spans="1:9" ht="12.75">
      <c r="A38" s="72"/>
      <c r="B38" s="73">
        <v>16</v>
      </c>
      <c r="C38" s="85" t="s">
        <v>93</v>
      </c>
      <c r="D38" s="72"/>
      <c r="E38" s="76"/>
      <c r="F38" s="72"/>
      <c r="G38" s="72"/>
      <c r="H38" s="72"/>
      <c r="I38" s="72"/>
    </row>
    <row r="39" spans="1:9" ht="12.75">
      <c r="A39" s="16">
        <v>-2</v>
      </c>
      <c r="B39" s="28" t="str">
        <f>IF(C10=B9,B11,IF(C10=B11,B9,0))</f>
        <v>Дерябин Вячеслав</v>
      </c>
      <c r="C39" s="73">
        <v>20</v>
      </c>
      <c r="D39" s="85" t="s">
        <v>93</v>
      </c>
      <c r="E39" s="73">
        <v>26</v>
      </c>
      <c r="F39" s="85" t="s">
        <v>90</v>
      </c>
      <c r="G39" s="72"/>
      <c r="H39" s="72"/>
      <c r="I39" s="72"/>
    </row>
    <row r="40" spans="1:9" ht="12.75">
      <c r="A40" s="72"/>
      <c r="B40" s="16">
        <v>-12</v>
      </c>
      <c r="C40" s="28" t="str">
        <f>IF(D32=C30,C34,IF(D32=C34,C30,0))</f>
        <v>Закиров Рифат</v>
      </c>
      <c r="D40" s="76"/>
      <c r="E40" s="76"/>
      <c r="F40" s="76"/>
      <c r="G40" s="72"/>
      <c r="H40" s="72"/>
      <c r="I40" s="72"/>
    </row>
    <row r="41" spans="1:9" ht="12.75">
      <c r="A41" s="16">
        <v>-3</v>
      </c>
      <c r="B41" s="27" t="str">
        <f>IF(C14=B13,B15,IF(C14=B15,B13,0))</f>
        <v>Юсупов Ильдар</v>
      </c>
      <c r="C41" s="72"/>
      <c r="D41" s="73">
        <v>24</v>
      </c>
      <c r="E41" s="86" t="s">
        <v>88</v>
      </c>
      <c r="F41" s="76"/>
      <c r="G41" s="72"/>
      <c r="H41" s="72"/>
      <c r="I41" s="72"/>
    </row>
    <row r="42" spans="1:9" ht="12.75">
      <c r="A42" s="72"/>
      <c r="B42" s="73">
        <v>17</v>
      </c>
      <c r="C42" s="85" t="s">
        <v>88</v>
      </c>
      <c r="D42" s="76"/>
      <c r="E42" s="82"/>
      <c r="F42" s="76"/>
      <c r="G42" s="72"/>
      <c r="H42" s="72"/>
      <c r="I42" s="72"/>
    </row>
    <row r="43" spans="1:9" ht="12.75">
      <c r="A43" s="16">
        <v>-4</v>
      </c>
      <c r="B43" s="28" t="str">
        <f>IF(C18=B17,B19,IF(C18=B19,B17,0))</f>
        <v>Баканов Сергей</v>
      </c>
      <c r="C43" s="73">
        <v>21</v>
      </c>
      <c r="D43" s="86" t="s">
        <v>88</v>
      </c>
      <c r="E43" s="82"/>
      <c r="F43" s="73">
        <v>28</v>
      </c>
      <c r="G43" s="85" t="s">
        <v>80</v>
      </c>
      <c r="H43" s="84"/>
      <c r="I43" s="84"/>
    </row>
    <row r="44" spans="1:9" ht="12.75">
      <c r="A44" s="72"/>
      <c r="B44" s="16">
        <v>-11</v>
      </c>
      <c r="C44" s="28" t="str">
        <f>IF(D24=C22,C26,IF(D24=C26,C22,0))</f>
        <v>Мустюков Анвар</v>
      </c>
      <c r="D44" s="72"/>
      <c r="E44" s="82"/>
      <c r="F44" s="76"/>
      <c r="G44" s="72"/>
      <c r="H44" s="83" t="s">
        <v>2</v>
      </c>
      <c r="I44" s="83"/>
    </row>
    <row r="45" spans="1:9" ht="12.75">
      <c r="A45" s="16">
        <v>-5</v>
      </c>
      <c r="B45" s="27" t="str">
        <f>IF(C22=B21,B23,IF(C22=B23,B21,0))</f>
        <v>Прокудин Петр</v>
      </c>
      <c r="C45" s="72"/>
      <c r="D45" s="16">
        <v>-14</v>
      </c>
      <c r="E45" s="27" t="str">
        <f>IF(E28=D24,D32,IF(E28=D32,D24,0))</f>
        <v>Юнусов Камиль</v>
      </c>
      <c r="F45" s="76"/>
      <c r="G45" s="82"/>
      <c r="H45" s="72"/>
      <c r="I45" s="72"/>
    </row>
    <row r="46" spans="1:9" ht="12.75">
      <c r="A46" s="72"/>
      <c r="B46" s="73">
        <v>18</v>
      </c>
      <c r="C46" s="85" t="s">
        <v>96</v>
      </c>
      <c r="D46" s="72"/>
      <c r="E46" s="73"/>
      <c r="F46" s="76"/>
      <c r="G46" s="82"/>
      <c r="H46" s="72"/>
      <c r="I46" s="72"/>
    </row>
    <row r="47" spans="1:9" ht="12.75">
      <c r="A47" s="16">
        <v>-6</v>
      </c>
      <c r="B47" s="28" t="str">
        <f>IF(C26=B25,B27,IF(C26=B27,B25,0))</f>
        <v>Кострюков Олег</v>
      </c>
      <c r="C47" s="73">
        <v>22</v>
      </c>
      <c r="D47" s="85" t="s">
        <v>81</v>
      </c>
      <c r="E47" s="73">
        <v>27</v>
      </c>
      <c r="F47" s="86" t="s">
        <v>80</v>
      </c>
      <c r="G47" s="82"/>
      <c r="H47" s="72"/>
      <c r="I47" s="72"/>
    </row>
    <row r="48" spans="1:9" ht="12.75">
      <c r="A48" s="72"/>
      <c r="B48" s="16">
        <v>-10</v>
      </c>
      <c r="C48" s="28" t="str">
        <f>IF(D16=C14,C18,IF(D16=C18,C14,0))</f>
        <v>Максимов Алексей</v>
      </c>
      <c r="D48" s="76"/>
      <c r="E48" s="76"/>
      <c r="F48" s="72"/>
      <c r="G48" s="82"/>
      <c r="H48" s="72"/>
      <c r="I48" s="72"/>
    </row>
    <row r="49" spans="1:9" ht="12.75">
      <c r="A49" s="16">
        <v>-7</v>
      </c>
      <c r="B49" s="27" t="str">
        <f>IF(C30=B29,B31,IF(C30=B31,B29,0))</f>
        <v>Козлов Сергей</v>
      </c>
      <c r="C49" s="72"/>
      <c r="D49" s="73">
        <v>25</v>
      </c>
      <c r="E49" s="86" t="s">
        <v>81</v>
      </c>
      <c r="F49" s="72"/>
      <c r="G49" s="82"/>
      <c r="H49" s="72"/>
      <c r="I49" s="72"/>
    </row>
    <row r="50" spans="1:9" ht="12.75">
      <c r="A50" s="72"/>
      <c r="B50" s="73">
        <v>19</v>
      </c>
      <c r="C50" s="85" t="s">
        <v>91</v>
      </c>
      <c r="D50" s="76"/>
      <c r="E50" s="82"/>
      <c r="F50" s="72"/>
      <c r="G50" s="82"/>
      <c r="H50" s="72"/>
      <c r="I50" s="72"/>
    </row>
    <row r="51" spans="1:9" ht="12.75">
      <c r="A51" s="16">
        <v>-8</v>
      </c>
      <c r="B51" s="28" t="str">
        <f>IF(C34=B33,B35,IF(C34=B35,B33,0))</f>
        <v>Усков Валерий</v>
      </c>
      <c r="C51" s="73">
        <v>23</v>
      </c>
      <c r="D51" s="86" t="s">
        <v>166</v>
      </c>
      <c r="E51" s="82"/>
      <c r="F51" s="16">
        <v>-28</v>
      </c>
      <c r="G51" s="27" t="str">
        <f>IF(G43=F39,F47,IF(G43=F47,F39,0))</f>
        <v>Желтов Вячеслав</v>
      </c>
      <c r="H51" s="84"/>
      <c r="I51" s="84"/>
    </row>
    <row r="52" spans="1:9" ht="12.75">
      <c r="A52" s="72"/>
      <c r="B52" s="87">
        <v>-9</v>
      </c>
      <c r="C52" s="28" t="str">
        <f>IF(D8=C6,C10,IF(D8=C10,C6,0))</f>
        <v>Барабанов Владимир</v>
      </c>
      <c r="D52" s="72"/>
      <c r="E52" s="82"/>
      <c r="F52" s="72"/>
      <c r="G52" s="88"/>
      <c r="H52" s="83" t="s">
        <v>3</v>
      </c>
      <c r="I52" s="83"/>
    </row>
    <row r="53" spans="1:9" ht="12.75">
      <c r="A53" s="72"/>
      <c r="B53" s="72"/>
      <c r="C53" s="72"/>
      <c r="D53" s="72"/>
      <c r="E53" s="72"/>
      <c r="F53" s="72"/>
      <c r="G53" s="72"/>
      <c r="H53" s="72"/>
      <c r="I53" s="72"/>
    </row>
    <row r="54" spans="1:9" ht="12.75">
      <c r="A54" s="16">
        <v>-26</v>
      </c>
      <c r="B54" s="27" t="str">
        <f>IF(F39=E37,E41,IF(F39=E41,E37,0))</f>
        <v>Юсупов Ильдар</v>
      </c>
      <c r="C54" s="72"/>
      <c r="D54" s="16">
        <v>-20</v>
      </c>
      <c r="E54" s="27" t="str">
        <f>IF(D39=C38,C40,IF(D39=C40,C38,0))</f>
        <v>Закиров Рифат</v>
      </c>
      <c r="F54" s="72"/>
      <c r="G54" s="72"/>
      <c r="H54" s="72"/>
      <c r="I54" s="72"/>
    </row>
    <row r="55" spans="1:9" ht="12.75">
      <c r="A55" s="72"/>
      <c r="B55" s="73">
        <v>29</v>
      </c>
      <c r="C55" s="74"/>
      <c r="D55" s="72"/>
      <c r="E55" s="73">
        <v>31</v>
      </c>
      <c r="F55" s="74"/>
      <c r="G55" s="72"/>
      <c r="H55" s="72"/>
      <c r="I55" s="72"/>
    </row>
    <row r="56" spans="1:9" ht="12.75">
      <c r="A56" s="16">
        <v>-27</v>
      </c>
      <c r="B56" s="28" t="str">
        <f>IF(F47=E45,E49,IF(F47=E49,E45,0))</f>
        <v>Максимов Алексей</v>
      </c>
      <c r="C56" s="89" t="s">
        <v>4</v>
      </c>
      <c r="D56" s="16">
        <v>-21</v>
      </c>
      <c r="E56" s="28" t="str">
        <f>IF(D43=C42,C44,IF(D43=C44,C42,0))</f>
        <v>Мустюков Анвар</v>
      </c>
      <c r="F56" s="76"/>
      <c r="G56" s="82"/>
      <c r="H56" s="72"/>
      <c r="I56" s="72"/>
    </row>
    <row r="57" spans="1:9" ht="12.75">
      <c r="A57" s="72"/>
      <c r="B57" s="16">
        <v>-29</v>
      </c>
      <c r="C57" s="27">
        <f>IF(C55=B54,B56,IF(C55=B56,B54,0))</f>
        <v>0</v>
      </c>
      <c r="D57" s="72"/>
      <c r="E57" s="72"/>
      <c r="F57" s="73">
        <v>33</v>
      </c>
      <c r="G57" s="74"/>
      <c r="H57" s="84"/>
      <c r="I57" s="84"/>
    </row>
    <row r="58" spans="1:9" ht="12.75">
      <c r="A58" s="72"/>
      <c r="B58" s="72"/>
      <c r="C58" s="89" t="s">
        <v>5</v>
      </c>
      <c r="D58" s="16">
        <v>-22</v>
      </c>
      <c r="E58" s="27" t="str">
        <f>IF(D47=C46,C48,IF(D47=C48,C46,0))</f>
        <v>Прокудин Петр</v>
      </c>
      <c r="F58" s="76"/>
      <c r="G58" s="72"/>
      <c r="H58" s="83" t="s">
        <v>6</v>
      </c>
      <c r="I58" s="83"/>
    </row>
    <row r="59" spans="1:9" ht="12.75">
      <c r="A59" s="16">
        <v>-24</v>
      </c>
      <c r="B59" s="27" t="str">
        <f>IF(E41=D39,D43,IF(E41=D43,D39,0))</f>
        <v>Дерябин Вячеслав</v>
      </c>
      <c r="C59" s="72"/>
      <c r="D59" s="72"/>
      <c r="E59" s="73">
        <v>32</v>
      </c>
      <c r="F59" s="77"/>
      <c r="G59" s="90"/>
      <c r="H59" s="72"/>
      <c r="I59" s="72"/>
    </row>
    <row r="60" spans="1:9" ht="12.75">
      <c r="A60" s="72"/>
      <c r="B60" s="73">
        <v>30</v>
      </c>
      <c r="C60" s="74"/>
      <c r="D60" s="16">
        <v>-23</v>
      </c>
      <c r="E60" s="28" t="str">
        <f>IF(D51=C50,C52,IF(D51=C52,C50,0))</f>
        <v>Козлов Сергей</v>
      </c>
      <c r="F60" s="16">
        <v>-33</v>
      </c>
      <c r="G60" s="27">
        <f>IF(G57=F55,F59,IF(G57=F59,F55,0))</f>
        <v>0</v>
      </c>
      <c r="H60" s="84"/>
      <c r="I60" s="84"/>
    </row>
    <row r="61" spans="1:9" ht="12.75">
      <c r="A61" s="16">
        <v>-25</v>
      </c>
      <c r="B61" s="28" t="str">
        <f>IF(E49=D47,D51,IF(E49=D51,D47,0))</f>
        <v>Барабанов Владимир</v>
      </c>
      <c r="C61" s="89" t="s">
        <v>7</v>
      </c>
      <c r="D61" s="72"/>
      <c r="E61" s="72"/>
      <c r="F61" s="72"/>
      <c r="G61" s="72"/>
      <c r="H61" s="83" t="s">
        <v>8</v>
      </c>
      <c r="I61" s="83"/>
    </row>
    <row r="62" spans="1:9" ht="12.75">
      <c r="A62" s="72"/>
      <c r="B62" s="16">
        <v>-30</v>
      </c>
      <c r="C62" s="27">
        <f>IF(C60=B59,B61,IF(C60=B61,B59,0))</f>
        <v>0</v>
      </c>
      <c r="D62" s="72"/>
      <c r="E62" s="72"/>
      <c r="F62" s="72"/>
      <c r="G62" s="72"/>
      <c r="H62" s="72"/>
      <c r="I62" s="72"/>
    </row>
    <row r="63" spans="1:9" ht="12.75">
      <c r="A63" s="72"/>
      <c r="B63" s="72"/>
      <c r="C63" s="89" t="s">
        <v>9</v>
      </c>
      <c r="D63" s="72"/>
      <c r="E63" s="16">
        <v>-31</v>
      </c>
      <c r="F63" s="27">
        <f>IF(F55=E54,E56,IF(F55=E56,E54,0))</f>
        <v>0</v>
      </c>
      <c r="G63" s="72"/>
      <c r="H63" s="72"/>
      <c r="I63" s="72"/>
    </row>
    <row r="64" spans="1:9" ht="12.75">
      <c r="A64" s="16">
        <v>-16</v>
      </c>
      <c r="B64" s="27" t="str">
        <f>IF(C38=B37,B39,IF(C38=B39,B37,0))</f>
        <v>Вагапов Гайса</v>
      </c>
      <c r="C64" s="72"/>
      <c r="D64" s="72"/>
      <c r="E64" s="72"/>
      <c r="F64" s="73">
        <v>34</v>
      </c>
      <c r="G64" s="74"/>
      <c r="H64" s="84"/>
      <c r="I64" s="84"/>
    </row>
    <row r="65" spans="1:9" ht="12.75">
      <c r="A65" s="72"/>
      <c r="B65" s="73">
        <v>35</v>
      </c>
      <c r="C65" s="74" t="s">
        <v>171</v>
      </c>
      <c r="D65" s="72"/>
      <c r="E65" s="16">
        <v>-32</v>
      </c>
      <c r="F65" s="28">
        <f>IF(F59=E58,E60,IF(F59=E60,E58,0))</f>
        <v>0</v>
      </c>
      <c r="G65" s="72"/>
      <c r="H65" s="83" t="s">
        <v>10</v>
      </c>
      <c r="I65" s="83"/>
    </row>
    <row r="66" spans="1:9" ht="12.75">
      <c r="A66" s="16">
        <v>-17</v>
      </c>
      <c r="B66" s="28" t="str">
        <f>IF(C42=B41,B43,IF(C42=B43,B41,0))</f>
        <v>Баканов Сергей</v>
      </c>
      <c r="C66" s="76"/>
      <c r="D66" s="82"/>
      <c r="E66" s="72"/>
      <c r="F66" s="16">
        <v>-34</v>
      </c>
      <c r="G66" s="27">
        <f>IF(G64=F63,F65,IF(G64=F65,F63,0))</f>
        <v>0</v>
      </c>
      <c r="H66" s="84"/>
      <c r="I66" s="84"/>
    </row>
    <row r="67" spans="1:9" ht="12.75">
      <c r="A67" s="72"/>
      <c r="B67" s="72"/>
      <c r="C67" s="73">
        <v>37</v>
      </c>
      <c r="D67" s="74" t="s">
        <v>168</v>
      </c>
      <c r="E67" s="72"/>
      <c r="F67" s="72"/>
      <c r="G67" s="72"/>
      <c r="H67" s="83" t="s">
        <v>11</v>
      </c>
      <c r="I67" s="83"/>
    </row>
    <row r="68" spans="1:9" ht="12.75">
      <c r="A68" s="16">
        <v>-18</v>
      </c>
      <c r="B68" s="27" t="str">
        <f>IF(C46=B45,B47,IF(C46=B47,B45,0))</f>
        <v>Кострюков Олег</v>
      </c>
      <c r="C68" s="76"/>
      <c r="D68" s="91" t="s">
        <v>12</v>
      </c>
      <c r="E68" s="16">
        <v>-35</v>
      </c>
      <c r="F68" s="27" t="str">
        <f>IF(C65=B64,B66,IF(C65=B66,B64,0))</f>
        <v>Баканов Сергей</v>
      </c>
      <c r="G68" s="72"/>
      <c r="H68" s="72"/>
      <c r="I68" s="72"/>
    </row>
    <row r="69" spans="1:9" ht="12.75">
      <c r="A69" s="72"/>
      <c r="B69" s="73">
        <v>36</v>
      </c>
      <c r="C69" s="77" t="s">
        <v>168</v>
      </c>
      <c r="D69" s="90"/>
      <c r="E69" s="72"/>
      <c r="F69" s="73">
        <v>38</v>
      </c>
      <c r="G69" s="74" t="s">
        <v>170</v>
      </c>
      <c r="H69" s="84"/>
      <c r="I69" s="84"/>
    </row>
    <row r="70" spans="1:9" ht="12.75">
      <c r="A70" s="16">
        <v>-19</v>
      </c>
      <c r="B70" s="28" t="str">
        <f>IF(C50=B49,B51,IF(C50=B51,B49,0))</f>
        <v>Усков Валерий</v>
      </c>
      <c r="C70" s="16">
        <v>-37</v>
      </c>
      <c r="D70" s="27" t="str">
        <f>IF(D67=C65,C69,IF(D67=C69,C65,0))</f>
        <v>Вагапов Гайса</v>
      </c>
      <c r="E70" s="16">
        <v>-36</v>
      </c>
      <c r="F70" s="28" t="str">
        <f>IF(C69=B68,B70,IF(C69=B70,B68,0))</f>
        <v>Усков Валерий</v>
      </c>
      <c r="G70" s="72"/>
      <c r="H70" s="83" t="s">
        <v>13</v>
      </c>
      <c r="I70" s="83"/>
    </row>
    <row r="71" spans="1:9" ht="12.75">
      <c r="A71" s="72"/>
      <c r="B71" s="72"/>
      <c r="C71" s="72"/>
      <c r="D71" s="89" t="s">
        <v>14</v>
      </c>
      <c r="E71" s="72"/>
      <c r="F71" s="16">
        <v>-38</v>
      </c>
      <c r="G71" s="27" t="str">
        <f>IF(G69=F68,F70,IF(G69=F70,F68,0))</f>
        <v>Баканов Сергей</v>
      </c>
      <c r="H71" s="84"/>
      <c r="I71" s="84"/>
    </row>
    <row r="72" spans="1:9" ht="12.75">
      <c r="A72" s="72"/>
      <c r="B72" s="72"/>
      <c r="C72" s="72"/>
      <c r="D72" s="72"/>
      <c r="E72" s="72"/>
      <c r="F72" s="72"/>
      <c r="G72" s="72"/>
      <c r="H72" s="83" t="s">
        <v>15</v>
      </c>
      <c r="I72" s="8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B72 G65:G68 C4:C5 C70:C72 C27:C29 F48:F54 C31:C33 D25:D31 C15:C17 G58:G63 C19:C21 C23:C25 D17:D23 E13:E27 D9:D15 C11:C13 F4:F19 E4:E11 D4:D7 C7:C9 H4:J72 G70:G72 C56:C59 D68:D72 F40:F46 C66:C68 C61:C64 D52:D66 F56:F58 F60:F72 G44:G56 G4:G42 E42:E48 E50:E72 E29:E40 F21:F38 D33:D38 D40:D42 D44:D46 D48:D50 C51:C54 C47:C49 C43:C45 C35:C37 C39:C41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showRowColHeaders="0" view="pageBreakPreview" zoomScaleSheetLayoutView="100" workbookViewId="0" topLeftCell="A1">
      <selection activeCell="A144" sqref="A144"/>
    </sheetView>
  </sheetViews>
  <sheetFormatPr defaultColWidth="9.00390625" defaultRowHeight="12.75"/>
  <cols>
    <col min="1" max="1" width="41.875" style="33" customWidth="1"/>
    <col min="2" max="16384" width="9.125" style="33" customWidth="1"/>
  </cols>
  <sheetData>
    <row r="1" spans="1:11" ht="20.25">
      <c r="A1" s="55" t="s">
        <v>107</v>
      </c>
      <c r="B1" s="55"/>
      <c r="C1" s="55"/>
      <c r="D1" s="55"/>
      <c r="E1" s="55"/>
      <c r="F1" s="55"/>
      <c r="G1" s="55"/>
      <c r="H1" s="55"/>
      <c r="I1" s="55"/>
      <c r="K1" s="42" t="s">
        <v>68</v>
      </c>
    </row>
    <row r="2" spans="1:11" ht="15.75">
      <c r="A2" s="56" t="s">
        <v>172</v>
      </c>
      <c r="B2" s="56"/>
      <c r="C2" s="56"/>
      <c r="D2" s="56"/>
      <c r="E2" s="56"/>
      <c r="F2" s="56"/>
      <c r="G2" s="56"/>
      <c r="H2" s="56"/>
      <c r="I2" s="56"/>
      <c r="K2" s="43" t="s">
        <v>69</v>
      </c>
    </row>
    <row r="3" spans="1:9" ht="15.75">
      <c r="A3" s="57" t="s">
        <v>109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37"/>
      <c r="B5" s="37"/>
      <c r="C5" s="37"/>
      <c r="D5" s="37"/>
      <c r="E5" s="37"/>
      <c r="F5" s="37"/>
      <c r="G5" s="37"/>
      <c r="H5" s="37"/>
      <c r="I5" s="37"/>
    </row>
    <row r="6" spans="1:9" ht="13.5" thickBot="1">
      <c r="A6" s="38" t="s">
        <v>64</v>
      </c>
      <c r="B6" s="39" t="s">
        <v>65</v>
      </c>
      <c r="C6" s="34" t="s">
        <v>66</v>
      </c>
      <c r="D6" s="34"/>
      <c r="E6" s="34"/>
      <c r="F6" s="34"/>
      <c r="G6" s="34"/>
      <c r="H6" s="34"/>
      <c r="I6" s="34"/>
    </row>
    <row r="7" spans="1:9" ht="18.75" thickBot="1">
      <c r="A7" s="66" t="s">
        <v>75</v>
      </c>
      <c r="B7" s="35">
        <v>1</v>
      </c>
      <c r="C7" s="36" t="str">
        <f>Патр54!F20</f>
        <v>Цацин Михаил</v>
      </c>
      <c r="D7" s="34"/>
      <c r="E7" s="34"/>
      <c r="F7" s="34"/>
      <c r="G7" s="34"/>
      <c r="H7" s="34"/>
      <c r="I7" s="34"/>
    </row>
    <row r="8" spans="1:9" ht="18.75" thickBot="1">
      <c r="A8" s="67" t="s">
        <v>79</v>
      </c>
      <c r="B8" s="35">
        <v>2</v>
      </c>
      <c r="C8" s="36" t="str">
        <f>Патр54!F31</f>
        <v>Боргардт Федор</v>
      </c>
      <c r="D8" s="34"/>
      <c r="E8" s="34"/>
      <c r="F8" s="34"/>
      <c r="G8" s="34"/>
      <c r="H8" s="34"/>
      <c r="I8" s="34"/>
    </row>
    <row r="9" spans="1:9" ht="18.75" thickBot="1">
      <c r="A9" s="67" t="s">
        <v>76</v>
      </c>
      <c r="B9" s="35">
        <v>3</v>
      </c>
      <c r="C9" s="36" t="str">
        <f>Патр54!G43</f>
        <v>Мурзакаев Фарит</v>
      </c>
      <c r="D9" s="34"/>
      <c r="E9" s="34"/>
      <c r="F9" s="34"/>
      <c r="G9" s="34"/>
      <c r="H9" s="34"/>
      <c r="I9" s="34"/>
    </row>
    <row r="10" spans="1:9" ht="18.75" thickBot="1">
      <c r="A10" s="67" t="s">
        <v>87</v>
      </c>
      <c r="B10" s="35">
        <v>4</v>
      </c>
      <c r="C10" s="36" t="str">
        <f>Патр54!G51</f>
        <v>Кузнецова Любовь</v>
      </c>
      <c r="D10" s="34"/>
      <c r="E10" s="34"/>
      <c r="F10" s="34"/>
      <c r="G10" s="34"/>
      <c r="H10" s="34"/>
      <c r="I10" s="34"/>
    </row>
    <row r="11" spans="1:9" ht="18.75" thickBot="1">
      <c r="A11" s="67" t="s">
        <v>77</v>
      </c>
      <c r="B11" s="35">
        <v>5</v>
      </c>
      <c r="C11" s="36" t="str">
        <f>Патр54!C55</f>
        <v>Красовский Франц</v>
      </c>
      <c r="D11" s="34"/>
      <c r="E11" s="34"/>
      <c r="F11" s="34"/>
      <c r="G11" s="34"/>
      <c r="H11" s="34"/>
      <c r="I11" s="34"/>
    </row>
    <row r="12" spans="1:9" ht="18.75" thickBot="1">
      <c r="A12" s="67" t="s">
        <v>92</v>
      </c>
      <c r="B12" s="35">
        <v>6</v>
      </c>
      <c r="C12" s="36" t="str">
        <f>Патр54!C57</f>
        <v>Шириязданов Ринат</v>
      </c>
      <c r="D12" s="34"/>
      <c r="E12" s="34"/>
      <c r="F12" s="34"/>
      <c r="G12" s="34"/>
      <c r="H12" s="34"/>
      <c r="I12" s="34"/>
    </row>
    <row r="13" spans="1:9" ht="18.75" thickBot="1">
      <c r="A13" s="67" t="s">
        <v>100</v>
      </c>
      <c r="B13" s="35">
        <v>7</v>
      </c>
      <c r="C13" s="36" t="str">
        <f>Патр54!C60</f>
        <v>Юсупов Николай</v>
      </c>
      <c r="D13" s="34"/>
      <c r="E13" s="34"/>
      <c r="F13" s="34"/>
      <c r="G13" s="34"/>
      <c r="H13" s="34"/>
      <c r="I13" s="34"/>
    </row>
    <row r="14" spans="1:9" ht="18.75" thickBot="1">
      <c r="A14" s="67" t="s">
        <v>104</v>
      </c>
      <c r="B14" s="35">
        <v>8</v>
      </c>
      <c r="C14" s="36" t="str">
        <f>Патр54!C62</f>
        <v>Посацков Александр</v>
      </c>
      <c r="D14" s="34"/>
      <c r="E14" s="34"/>
      <c r="F14" s="34"/>
      <c r="G14" s="34"/>
      <c r="H14" s="34"/>
      <c r="I14" s="34"/>
    </row>
    <row r="15" spans="1:9" ht="18.75" thickBot="1">
      <c r="A15" s="67" t="s">
        <v>173</v>
      </c>
      <c r="B15" s="35">
        <v>9</v>
      </c>
      <c r="C15" s="36" t="str">
        <f>Патр54!G57</f>
        <v>Каримова Ольга</v>
      </c>
      <c r="D15" s="34"/>
      <c r="E15" s="34"/>
      <c r="F15" s="34"/>
      <c r="G15" s="34"/>
      <c r="H15" s="34"/>
      <c r="I15" s="34"/>
    </row>
    <row r="16" spans="1:9" ht="18.75" thickBot="1">
      <c r="A16" s="67" t="s">
        <v>174</v>
      </c>
      <c r="B16" s="35">
        <v>10</v>
      </c>
      <c r="C16" s="36" t="str">
        <f>Патр54!G60</f>
        <v>Михалов Александр</v>
      </c>
      <c r="D16" s="34"/>
      <c r="E16" s="34"/>
      <c r="F16" s="34"/>
      <c r="G16" s="34"/>
      <c r="H16" s="34"/>
      <c r="I16" s="34"/>
    </row>
    <row r="17" spans="1:9" ht="18">
      <c r="A17" s="41" t="s">
        <v>67</v>
      </c>
      <c r="B17" s="35">
        <v>11</v>
      </c>
      <c r="C17" s="36">
        <f>Патр54!G64</f>
        <v>0</v>
      </c>
      <c r="D17" s="34"/>
      <c r="E17" s="34"/>
      <c r="F17" s="34"/>
      <c r="G17" s="34"/>
      <c r="H17" s="34"/>
      <c r="I17" s="34"/>
    </row>
    <row r="18" spans="1:9" ht="18">
      <c r="A18" s="41" t="s">
        <v>67</v>
      </c>
      <c r="B18" s="35">
        <v>12</v>
      </c>
      <c r="C18" s="36">
        <f>Патр54!G66</f>
        <v>0</v>
      </c>
      <c r="D18" s="34"/>
      <c r="E18" s="34"/>
      <c r="F18" s="34"/>
      <c r="G18" s="34"/>
      <c r="H18" s="34"/>
      <c r="I18" s="34"/>
    </row>
    <row r="19" spans="1:9" ht="18">
      <c r="A19" s="41" t="s">
        <v>67</v>
      </c>
      <c r="B19" s="35">
        <v>13</v>
      </c>
      <c r="C19" s="36">
        <f>Патр54!D67</f>
        <v>0</v>
      </c>
      <c r="D19" s="34"/>
      <c r="E19" s="34"/>
      <c r="F19" s="34"/>
      <c r="G19" s="34"/>
      <c r="H19" s="34"/>
      <c r="I19" s="34"/>
    </row>
    <row r="20" spans="1:9" ht="18">
      <c r="A20" s="41" t="s">
        <v>67</v>
      </c>
      <c r="B20" s="35">
        <v>14</v>
      </c>
      <c r="C20" s="36">
        <f>Патр54!D70</f>
        <v>0</v>
      </c>
      <c r="D20" s="34"/>
      <c r="E20" s="34"/>
      <c r="F20" s="34"/>
      <c r="G20" s="34"/>
      <c r="H20" s="34"/>
      <c r="I20" s="34"/>
    </row>
    <row r="21" spans="1:9" ht="18">
      <c r="A21" s="41" t="s">
        <v>67</v>
      </c>
      <c r="B21" s="35">
        <v>15</v>
      </c>
      <c r="C21" s="36">
        <f>Патр54!G69</f>
        <v>0</v>
      </c>
      <c r="D21" s="34"/>
      <c r="E21" s="34"/>
      <c r="F21" s="34"/>
      <c r="G21" s="34"/>
      <c r="H21" s="34"/>
      <c r="I21" s="34"/>
    </row>
    <row r="22" spans="1:9" ht="18">
      <c r="A22" s="41" t="s">
        <v>67</v>
      </c>
      <c r="B22" s="35">
        <v>16</v>
      </c>
      <c r="C22" s="36">
        <f>Патр54!G71</f>
        <v>0</v>
      </c>
      <c r="D22" s="34"/>
      <c r="E22" s="34"/>
      <c r="F22" s="34"/>
      <c r="G22" s="34"/>
      <c r="H22" s="34"/>
      <c r="I22" s="34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1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L72"/>
  <sheetViews>
    <sheetView showRowColHeaders="0" view="pageBreakPreview" zoomScaleNormal="86" zoomScaleSheetLayoutView="100" workbookViewId="0" topLeftCell="A1">
      <selection activeCell="A148" sqref="A148"/>
    </sheetView>
  </sheetViews>
  <sheetFormatPr defaultColWidth="9.00390625" defaultRowHeight="12.75"/>
  <cols>
    <col min="1" max="1" width="6.00390625" style="69" customWidth="1"/>
    <col min="2" max="2" width="16.875" style="69" customWidth="1"/>
    <col min="3" max="6" width="14.75390625" style="69" customWidth="1"/>
    <col min="7" max="9" width="5.75390625" style="69" customWidth="1"/>
    <col min="10" max="16384" width="9.125" style="69" customWidth="1"/>
  </cols>
  <sheetData>
    <row r="1" spans="1:12" ht="18">
      <c r="A1" s="68" t="str">
        <f>СпПатр54!A1</f>
        <v>Открытый чемпионат г.Ишимбай</v>
      </c>
      <c r="B1" s="68"/>
      <c r="C1" s="68"/>
      <c r="D1" s="68"/>
      <c r="E1" s="68"/>
      <c r="F1" s="68"/>
      <c r="G1" s="68"/>
      <c r="H1" s="68"/>
      <c r="I1" s="68"/>
      <c r="J1" s="68"/>
      <c r="L1" s="42" t="s">
        <v>68</v>
      </c>
    </row>
    <row r="2" spans="1:12" ht="15.75">
      <c r="A2" s="70" t="str">
        <f>СпПатр54!A2</f>
        <v>ветераны 1954 г.р. и старше</v>
      </c>
      <c r="B2" s="70"/>
      <c r="C2" s="70"/>
      <c r="D2" s="70"/>
      <c r="E2" s="70"/>
      <c r="F2" s="70"/>
      <c r="G2" s="70"/>
      <c r="H2" s="70"/>
      <c r="I2" s="70"/>
      <c r="J2" s="70"/>
      <c r="L2" s="43" t="s">
        <v>69</v>
      </c>
    </row>
    <row r="3" spans="1:10" ht="15.75">
      <c r="A3" s="71" t="str">
        <f>СпПатр54!A3</f>
        <v>10-11 мая 2014 года</v>
      </c>
      <c r="B3" s="71"/>
      <c r="C3" s="71"/>
      <c r="D3" s="71"/>
      <c r="E3" s="71"/>
      <c r="F3" s="71"/>
      <c r="G3" s="71"/>
      <c r="H3" s="71"/>
      <c r="I3" s="71"/>
      <c r="J3" s="71"/>
    </row>
    <row r="4" spans="1:9" ht="12.75">
      <c r="A4" s="72"/>
      <c r="B4" s="72"/>
      <c r="C4" s="72"/>
      <c r="D4" s="72"/>
      <c r="E4" s="72"/>
      <c r="F4" s="72"/>
      <c r="G4" s="72"/>
      <c r="H4" s="72"/>
      <c r="I4" s="72"/>
    </row>
    <row r="5" spans="1:9" ht="12.75">
      <c r="A5" s="16">
        <v>1</v>
      </c>
      <c r="B5" s="27" t="str">
        <f>СпПатр54!A7</f>
        <v>Мурзакаев Фарит</v>
      </c>
      <c r="C5" s="72"/>
      <c r="D5" s="72"/>
      <c r="E5" s="72"/>
      <c r="F5" s="72"/>
      <c r="G5" s="72"/>
      <c r="H5" s="72"/>
      <c r="I5" s="72"/>
    </row>
    <row r="6" spans="1:9" ht="12.75">
      <c r="A6" s="72"/>
      <c r="B6" s="73">
        <v>1</v>
      </c>
      <c r="C6" s="74" t="s">
        <v>75</v>
      </c>
      <c r="D6" s="72"/>
      <c r="E6" s="75"/>
      <c r="F6" s="72"/>
      <c r="G6" s="72"/>
      <c r="H6" s="72"/>
      <c r="I6" s="72"/>
    </row>
    <row r="7" spans="1:9" ht="12.75">
      <c r="A7" s="16">
        <v>16</v>
      </c>
      <c r="B7" s="28" t="str">
        <f>СпПатр54!A22</f>
        <v>_</v>
      </c>
      <c r="C7" s="76"/>
      <c r="D7" s="72"/>
      <c r="E7" s="72"/>
      <c r="F7" s="72"/>
      <c r="G7" s="72"/>
      <c r="H7" s="72"/>
      <c r="I7" s="72"/>
    </row>
    <row r="8" spans="1:9" ht="12.75">
      <c r="A8" s="72"/>
      <c r="B8" s="72"/>
      <c r="C8" s="73">
        <v>9</v>
      </c>
      <c r="D8" s="74" t="s">
        <v>75</v>
      </c>
      <c r="E8" s="72"/>
      <c r="F8" s="72"/>
      <c r="G8" s="72"/>
      <c r="H8" s="72"/>
      <c r="I8" s="72"/>
    </row>
    <row r="9" spans="1:9" ht="12.75">
      <c r="A9" s="16">
        <v>9</v>
      </c>
      <c r="B9" s="27" t="str">
        <f>СпПатр54!A15</f>
        <v>Юсупов Николай</v>
      </c>
      <c r="C9" s="76"/>
      <c r="D9" s="76"/>
      <c r="E9" s="72"/>
      <c r="F9" s="72"/>
      <c r="G9" s="72"/>
      <c r="H9" s="72"/>
      <c r="I9" s="72"/>
    </row>
    <row r="10" spans="1:9" ht="12.75">
      <c r="A10" s="72"/>
      <c r="B10" s="73">
        <v>2</v>
      </c>
      <c r="C10" s="77" t="s">
        <v>104</v>
      </c>
      <c r="D10" s="76"/>
      <c r="E10" s="72"/>
      <c r="F10" s="72"/>
      <c r="G10" s="72"/>
      <c r="H10" s="72"/>
      <c r="I10" s="72"/>
    </row>
    <row r="11" spans="1:9" ht="12.75">
      <c r="A11" s="16">
        <v>8</v>
      </c>
      <c r="B11" s="28" t="str">
        <f>СпПатр54!A14</f>
        <v>Шириязданов Ринат</v>
      </c>
      <c r="C11" s="72"/>
      <c r="D11" s="76"/>
      <c r="E11" s="72"/>
      <c r="F11" s="72"/>
      <c r="G11" s="78"/>
      <c r="H11" s="72"/>
      <c r="I11" s="72"/>
    </row>
    <row r="12" spans="1:9" ht="12.75">
      <c r="A12" s="72"/>
      <c r="B12" s="72"/>
      <c r="C12" s="72"/>
      <c r="D12" s="73">
        <v>13</v>
      </c>
      <c r="E12" s="74" t="s">
        <v>77</v>
      </c>
      <c r="F12" s="72"/>
      <c r="G12" s="78"/>
      <c r="H12" s="72"/>
      <c r="I12" s="72"/>
    </row>
    <row r="13" spans="1:9" ht="12.75">
      <c r="A13" s="16">
        <v>5</v>
      </c>
      <c r="B13" s="27" t="str">
        <f>СпПатр54!A11</f>
        <v>Боргардт Федор</v>
      </c>
      <c r="C13" s="72"/>
      <c r="D13" s="76"/>
      <c r="E13" s="76"/>
      <c r="F13" s="72"/>
      <c r="G13" s="78"/>
      <c r="H13" s="72"/>
      <c r="I13" s="72"/>
    </row>
    <row r="14" spans="1:9" ht="12.75">
      <c r="A14" s="72"/>
      <c r="B14" s="73">
        <v>3</v>
      </c>
      <c r="C14" s="79" t="s">
        <v>77</v>
      </c>
      <c r="D14" s="76"/>
      <c r="E14" s="76"/>
      <c r="F14" s="72"/>
      <c r="G14" s="78"/>
      <c r="H14" s="72"/>
      <c r="I14" s="72"/>
    </row>
    <row r="15" spans="1:9" ht="12.75">
      <c r="A15" s="16">
        <v>12</v>
      </c>
      <c r="B15" s="28" t="str">
        <f>СпПатр54!A18</f>
        <v>_</v>
      </c>
      <c r="C15" s="76"/>
      <c r="D15" s="76"/>
      <c r="E15" s="76"/>
      <c r="F15" s="72"/>
      <c r="G15" s="78"/>
      <c r="H15" s="72"/>
      <c r="I15" s="72"/>
    </row>
    <row r="16" spans="1:9" ht="12.75">
      <c r="A16" s="72"/>
      <c r="B16" s="72"/>
      <c r="C16" s="73">
        <v>10</v>
      </c>
      <c r="D16" s="77" t="s">
        <v>77</v>
      </c>
      <c r="E16" s="76"/>
      <c r="F16" s="72"/>
      <c r="G16" s="72"/>
      <c r="H16" s="72"/>
      <c r="I16" s="72"/>
    </row>
    <row r="17" spans="1:9" ht="12.75">
      <c r="A17" s="16">
        <v>13</v>
      </c>
      <c r="B17" s="27" t="str">
        <f>СпПатр54!A19</f>
        <v>_</v>
      </c>
      <c r="C17" s="76"/>
      <c r="D17" s="72"/>
      <c r="E17" s="76"/>
      <c r="F17" s="72"/>
      <c r="G17" s="72"/>
      <c r="H17" s="72"/>
      <c r="I17" s="72"/>
    </row>
    <row r="18" spans="1:9" ht="12.75">
      <c r="A18" s="72"/>
      <c r="B18" s="73">
        <v>4</v>
      </c>
      <c r="C18" s="77" t="s">
        <v>87</v>
      </c>
      <c r="D18" s="72"/>
      <c r="E18" s="76"/>
      <c r="F18" s="72"/>
      <c r="G18" s="72"/>
      <c r="H18" s="72"/>
      <c r="I18" s="72"/>
    </row>
    <row r="19" spans="1:9" ht="12.75">
      <c r="A19" s="16">
        <v>4</v>
      </c>
      <c r="B19" s="28" t="str">
        <f>СпПатр54!A10</f>
        <v>Посацков Александр</v>
      </c>
      <c r="C19" s="72"/>
      <c r="D19" s="72"/>
      <c r="E19" s="76"/>
      <c r="F19" s="72"/>
      <c r="G19" s="72"/>
      <c r="H19" s="72"/>
      <c r="I19" s="72"/>
    </row>
    <row r="20" spans="1:9" ht="12.75">
      <c r="A20" s="72"/>
      <c r="B20" s="72"/>
      <c r="C20" s="72"/>
      <c r="D20" s="72"/>
      <c r="E20" s="73">
        <v>15</v>
      </c>
      <c r="F20" s="80" t="s">
        <v>76</v>
      </c>
      <c r="G20" s="81"/>
      <c r="H20" s="81"/>
      <c r="I20" s="81"/>
    </row>
    <row r="21" spans="1:9" ht="12.75">
      <c r="A21" s="16">
        <v>3</v>
      </c>
      <c r="B21" s="27" t="str">
        <f>СпПатр54!A9</f>
        <v>Цацин Михаил</v>
      </c>
      <c r="C21" s="72"/>
      <c r="D21" s="72"/>
      <c r="E21" s="76"/>
      <c r="F21" s="82"/>
      <c r="G21" s="72"/>
      <c r="H21" s="83" t="s">
        <v>0</v>
      </c>
      <c r="I21" s="83"/>
    </row>
    <row r="22" spans="1:9" ht="12.75">
      <c r="A22" s="72"/>
      <c r="B22" s="73">
        <v>5</v>
      </c>
      <c r="C22" s="74" t="s">
        <v>76</v>
      </c>
      <c r="D22" s="72"/>
      <c r="E22" s="76"/>
      <c r="F22" s="82"/>
      <c r="G22" s="72"/>
      <c r="H22" s="72"/>
      <c r="I22" s="72"/>
    </row>
    <row r="23" spans="1:9" ht="12.75">
      <c r="A23" s="16">
        <v>14</v>
      </c>
      <c r="B23" s="28" t="str">
        <f>СпПатр54!A20</f>
        <v>_</v>
      </c>
      <c r="C23" s="76"/>
      <c r="D23" s="72"/>
      <c r="E23" s="76"/>
      <c r="F23" s="82"/>
      <c r="G23" s="72"/>
      <c r="H23" s="72"/>
      <c r="I23" s="72"/>
    </row>
    <row r="24" spans="1:9" ht="12.75">
      <c r="A24" s="72"/>
      <c r="B24" s="72"/>
      <c r="C24" s="73">
        <v>11</v>
      </c>
      <c r="D24" s="74" t="s">
        <v>76</v>
      </c>
      <c r="E24" s="76"/>
      <c r="F24" s="82"/>
      <c r="G24" s="72"/>
      <c r="H24" s="72"/>
      <c r="I24" s="72"/>
    </row>
    <row r="25" spans="1:9" ht="12.75">
      <c r="A25" s="16">
        <v>11</v>
      </c>
      <c r="B25" s="27" t="str">
        <f>СпПатр54!A17</f>
        <v>_</v>
      </c>
      <c r="C25" s="76"/>
      <c r="D25" s="76"/>
      <c r="E25" s="76"/>
      <c r="F25" s="82"/>
      <c r="G25" s="72"/>
      <c r="H25" s="72"/>
      <c r="I25" s="72"/>
    </row>
    <row r="26" spans="1:9" ht="12.75">
      <c r="A26" s="72"/>
      <c r="B26" s="73">
        <v>6</v>
      </c>
      <c r="C26" s="77" t="s">
        <v>92</v>
      </c>
      <c r="D26" s="76"/>
      <c r="E26" s="76"/>
      <c r="F26" s="82"/>
      <c r="G26" s="72"/>
      <c r="H26" s="72"/>
      <c r="I26" s="72"/>
    </row>
    <row r="27" spans="1:9" ht="12.75">
      <c r="A27" s="16">
        <v>6</v>
      </c>
      <c r="B27" s="28" t="str">
        <f>СпПатр54!A12</f>
        <v>Красовский Франц</v>
      </c>
      <c r="C27" s="72"/>
      <c r="D27" s="76"/>
      <c r="E27" s="76"/>
      <c r="F27" s="82"/>
      <c r="G27" s="72"/>
      <c r="H27" s="72"/>
      <c r="I27" s="72"/>
    </row>
    <row r="28" spans="1:9" ht="12.75">
      <c r="A28" s="72"/>
      <c r="B28" s="72"/>
      <c r="C28" s="72"/>
      <c r="D28" s="73">
        <v>14</v>
      </c>
      <c r="E28" s="77" t="s">
        <v>76</v>
      </c>
      <c r="F28" s="82"/>
      <c r="G28" s="72"/>
      <c r="H28" s="72"/>
      <c r="I28" s="72"/>
    </row>
    <row r="29" spans="1:9" ht="12.75">
      <c r="A29" s="16">
        <v>7</v>
      </c>
      <c r="B29" s="27" t="str">
        <f>СпПатр54!A13</f>
        <v>Каримова Ольга</v>
      </c>
      <c r="C29" s="72"/>
      <c r="D29" s="76"/>
      <c r="E29" s="72"/>
      <c r="F29" s="82"/>
      <c r="G29" s="72"/>
      <c r="H29" s="72"/>
      <c r="I29" s="72"/>
    </row>
    <row r="30" spans="1:9" ht="12.75">
      <c r="A30" s="72"/>
      <c r="B30" s="73">
        <v>7</v>
      </c>
      <c r="C30" s="74" t="s">
        <v>100</v>
      </c>
      <c r="D30" s="76"/>
      <c r="E30" s="72"/>
      <c r="F30" s="82"/>
      <c r="G30" s="72"/>
      <c r="H30" s="72"/>
      <c r="I30" s="72"/>
    </row>
    <row r="31" spans="1:9" ht="12.75">
      <c r="A31" s="16">
        <v>10</v>
      </c>
      <c r="B31" s="28" t="str">
        <f>СпПатр54!A16</f>
        <v>Михалов Александр</v>
      </c>
      <c r="C31" s="76"/>
      <c r="D31" s="76"/>
      <c r="E31" s="16">
        <v>-15</v>
      </c>
      <c r="F31" s="27" t="str">
        <f>IF(F20=E12,E28,IF(F20=E28,E12,0))</f>
        <v>Боргардт Федор</v>
      </c>
      <c r="G31" s="84"/>
      <c r="H31" s="84"/>
      <c r="I31" s="84"/>
    </row>
    <row r="32" spans="1:9" ht="12.75">
      <c r="A32" s="72"/>
      <c r="B32" s="72"/>
      <c r="C32" s="73">
        <v>12</v>
      </c>
      <c r="D32" s="77" t="s">
        <v>79</v>
      </c>
      <c r="E32" s="72"/>
      <c r="F32" s="82"/>
      <c r="G32" s="72"/>
      <c r="H32" s="83" t="s">
        <v>1</v>
      </c>
      <c r="I32" s="83"/>
    </row>
    <row r="33" spans="1:9" ht="12.75">
      <c r="A33" s="16">
        <v>15</v>
      </c>
      <c r="B33" s="27" t="str">
        <f>СпПатр54!A21</f>
        <v>_</v>
      </c>
      <c r="C33" s="76"/>
      <c r="D33" s="72"/>
      <c r="E33" s="72"/>
      <c r="F33" s="82"/>
      <c r="G33" s="72"/>
      <c r="H33" s="72"/>
      <c r="I33" s="72"/>
    </row>
    <row r="34" spans="1:9" ht="12.75">
      <c r="A34" s="72"/>
      <c r="B34" s="73">
        <v>8</v>
      </c>
      <c r="C34" s="77" t="s">
        <v>79</v>
      </c>
      <c r="D34" s="72"/>
      <c r="E34" s="72"/>
      <c r="F34" s="82"/>
      <c r="G34" s="72"/>
      <c r="H34" s="72"/>
      <c r="I34" s="72"/>
    </row>
    <row r="35" spans="1:9" ht="12.75">
      <c r="A35" s="16">
        <v>2</v>
      </c>
      <c r="B35" s="28" t="str">
        <f>СпПатр54!A8</f>
        <v>Кузнецова Любовь</v>
      </c>
      <c r="C35" s="72"/>
      <c r="D35" s="72"/>
      <c r="E35" s="72"/>
      <c r="F35" s="82"/>
      <c r="G35" s="72"/>
      <c r="H35" s="72"/>
      <c r="I35" s="72"/>
    </row>
    <row r="36" spans="1:9" ht="12.75">
      <c r="A36" s="72"/>
      <c r="B36" s="72"/>
      <c r="C36" s="72"/>
      <c r="D36" s="72"/>
      <c r="E36" s="72"/>
      <c r="F36" s="82"/>
      <c r="G36" s="72"/>
      <c r="H36" s="72"/>
      <c r="I36" s="72"/>
    </row>
    <row r="37" spans="1:9" ht="12.75">
      <c r="A37" s="16">
        <v>-1</v>
      </c>
      <c r="B37" s="27" t="str">
        <f>IF(C6=B5,B7,IF(C6=B7,B5,0))</f>
        <v>_</v>
      </c>
      <c r="C37" s="72"/>
      <c r="D37" s="16">
        <v>-13</v>
      </c>
      <c r="E37" s="27" t="str">
        <f>IF(E12=D8,D16,IF(E12=D16,D8,0))</f>
        <v>Мурзакаев Фарит</v>
      </c>
      <c r="F37" s="72"/>
      <c r="G37" s="72"/>
      <c r="H37" s="72"/>
      <c r="I37" s="72"/>
    </row>
    <row r="38" spans="1:9" ht="12.75">
      <c r="A38" s="72"/>
      <c r="B38" s="73">
        <v>16</v>
      </c>
      <c r="C38" s="85" t="s">
        <v>173</v>
      </c>
      <c r="D38" s="72"/>
      <c r="E38" s="76"/>
      <c r="F38" s="72"/>
      <c r="G38" s="72"/>
      <c r="H38" s="72"/>
      <c r="I38" s="72"/>
    </row>
    <row r="39" spans="1:9" ht="12.75">
      <c r="A39" s="16">
        <v>-2</v>
      </c>
      <c r="B39" s="28" t="str">
        <f>IF(C10=B9,B11,IF(C10=B11,B9,0))</f>
        <v>Юсупов Николай</v>
      </c>
      <c r="C39" s="73">
        <v>20</v>
      </c>
      <c r="D39" s="85" t="s">
        <v>173</v>
      </c>
      <c r="E39" s="73">
        <v>26</v>
      </c>
      <c r="F39" s="85" t="s">
        <v>75</v>
      </c>
      <c r="G39" s="72"/>
      <c r="H39" s="72"/>
      <c r="I39" s="72"/>
    </row>
    <row r="40" spans="1:9" ht="12.75">
      <c r="A40" s="72"/>
      <c r="B40" s="16">
        <v>-12</v>
      </c>
      <c r="C40" s="28" t="str">
        <f>IF(D32=C30,C34,IF(D32=C34,C30,0))</f>
        <v>Каримова Ольга</v>
      </c>
      <c r="D40" s="76"/>
      <c r="E40" s="76"/>
      <c r="F40" s="76"/>
      <c r="G40" s="72"/>
      <c r="H40" s="72"/>
      <c r="I40" s="72"/>
    </row>
    <row r="41" spans="1:9" ht="12.75">
      <c r="A41" s="16">
        <v>-3</v>
      </c>
      <c r="B41" s="27" t="str">
        <f>IF(C14=B13,B15,IF(C14=B15,B13,0))</f>
        <v>_</v>
      </c>
      <c r="C41" s="72"/>
      <c r="D41" s="73">
        <v>24</v>
      </c>
      <c r="E41" s="86" t="s">
        <v>92</v>
      </c>
      <c r="F41" s="76"/>
      <c r="G41" s="72"/>
      <c r="H41" s="72"/>
      <c r="I41" s="72"/>
    </row>
    <row r="42" spans="1:9" ht="12.75">
      <c r="A42" s="72"/>
      <c r="B42" s="73">
        <v>17</v>
      </c>
      <c r="C42" s="85"/>
      <c r="D42" s="76"/>
      <c r="E42" s="82"/>
      <c r="F42" s="76"/>
      <c r="G42" s="72"/>
      <c r="H42" s="72"/>
      <c r="I42" s="72"/>
    </row>
    <row r="43" spans="1:9" ht="12.75">
      <c r="A43" s="16">
        <v>-4</v>
      </c>
      <c r="B43" s="28" t="str">
        <f>IF(C18=B17,B19,IF(C18=B19,B17,0))</f>
        <v>_</v>
      </c>
      <c r="C43" s="73">
        <v>21</v>
      </c>
      <c r="D43" s="86" t="s">
        <v>92</v>
      </c>
      <c r="E43" s="82"/>
      <c r="F43" s="73">
        <v>28</v>
      </c>
      <c r="G43" s="85" t="s">
        <v>75</v>
      </c>
      <c r="H43" s="84"/>
      <c r="I43" s="84"/>
    </row>
    <row r="44" spans="1:9" ht="12.75">
      <c r="A44" s="72"/>
      <c r="B44" s="16">
        <v>-11</v>
      </c>
      <c r="C44" s="28" t="str">
        <f>IF(D24=C22,C26,IF(D24=C26,C22,0))</f>
        <v>Красовский Франц</v>
      </c>
      <c r="D44" s="72"/>
      <c r="E44" s="82"/>
      <c r="F44" s="76"/>
      <c r="G44" s="72"/>
      <c r="H44" s="83" t="s">
        <v>2</v>
      </c>
      <c r="I44" s="83"/>
    </row>
    <row r="45" spans="1:9" ht="12.75">
      <c r="A45" s="16">
        <v>-5</v>
      </c>
      <c r="B45" s="27" t="str">
        <f>IF(C22=B21,B23,IF(C22=B23,B21,0))</f>
        <v>_</v>
      </c>
      <c r="C45" s="72"/>
      <c r="D45" s="16">
        <v>-14</v>
      </c>
      <c r="E45" s="27" t="str">
        <f>IF(E28=D24,D32,IF(E28=D32,D24,0))</f>
        <v>Кузнецова Любовь</v>
      </c>
      <c r="F45" s="76"/>
      <c r="G45" s="82"/>
      <c r="H45" s="72"/>
      <c r="I45" s="72"/>
    </row>
    <row r="46" spans="1:9" ht="12.75">
      <c r="A46" s="72"/>
      <c r="B46" s="73">
        <v>18</v>
      </c>
      <c r="C46" s="85"/>
      <c r="D46" s="72"/>
      <c r="E46" s="73"/>
      <c r="F46" s="76"/>
      <c r="G46" s="82"/>
      <c r="H46" s="72"/>
      <c r="I46" s="72"/>
    </row>
    <row r="47" spans="1:9" ht="12.75">
      <c r="A47" s="16">
        <v>-6</v>
      </c>
      <c r="B47" s="28" t="str">
        <f>IF(C26=B25,B27,IF(C26=B27,B25,0))</f>
        <v>_</v>
      </c>
      <c r="C47" s="73">
        <v>22</v>
      </c>
      <c r="D47" s="85" t="s">
        <v>87</v>
      </c>
      <c r="E47" s="73">
        <v>27</v>
      </c>
      <c r="F47" s="86" t="s">
        <v>79</v>
      </c>
      <c r="G47" s="82"/>
      <c r="H47" s="72"/>
      <c r="I47" s="72"/>
    </row>
    <row r="48" spans="1:9" ht="12.75">
      <c r="A48" s="72"/>
      <c r="B48" s="16">
        <v>-10</v>
      </c>
      <c r="C48" s="28" t="str">
        <f>IF(D16=C14,C18,IF(D16=C18,C14,0))</f>
        <v>Посацков Александр</v>
      </c>
      <c r="D48" s="76"/>
      <c r="E48" s="76"/>
      <c r="F48" s="72"/>
      <c r="G48" s="82"/>
      <c r="H48" s="72"/>
      <c r="I48" s="72"/>
    </row>
    <row r="49" spans="1:9" ht="12.75">
      <c r="A49" s="16">
        <v>-7</v>
      </c>
      <c r="B49" s="27" t="str">
        <f>IF(C30=B29,B31,IF(C30=B31,B29,0))</f>
        <v>Михалов Александр</v>
      </c>
      <c r="C49" s="72"/>
      <c r="D49" s="73">
        <v>25</v>
      </c>
      <c r="E49" s="86" t="s">
        <v>104</v>
      </c>
      <c r="F49" s="72"/>
      <c r="G49" s="82"/>
      <c r="H49" s="72"/>
      <c r="I49" s="72"/>
    </row>
    <row r="50" spans="1:9" ht="12.75">
      <c r="A50" s="72"/>
      <c r="B50" s="73">
        <v>19</v>
      </c>
      <c r="C50" s="85" t="s">
        <v>174</v>
      </c>
      <c r="D50" s="76"/>
      <c r="E50" s="82"/>
      <c r="F50" s="72"/>
      <c r="G50" s="82"/>
      <c r="H50" s="72"/>
      <c r="I50" s="72"/>
    </row>
    <row r="51" spans="1:9" ht="12.75">
      <c r="A51" s="16">
        <v>-8</v>
      </c>
      <c r="B51" s="28" t="str">
        <f>IF(C34=B33,B35,IF(C34=B35,B33,0))</f>
        <v>_</v>
      </c>
      <c r="C51" s="73">
        <v>23</v>
      </c>
      <c r="D51" s="86" t="s">
        <v>104</v>
      </c>
      <c r="E51" s="82"/>
      <c r="F51" s="16">
        <v>-28</v>
      </c>
      <c r="G51" s="27" t="str">
        <f>IF(G43=F39,F47,IF(G43=F47,F39,0))</f>
        <v>Кузнецова Любовь</v>
      </c>
      <c r="H51" s="84"/>
      <c r="I51" s="84"/>
    </row>
    <row r="52" spans="1:9" ht="12.75">
      <c r="A52" s="72"/>
      <c r="B52" s="87">
        <v>-9</v>
      </c>
      <c r="C52" s="28" t="str">
        <f>IF(D8=C6,C10,IF(D8=C10,C6,0))</f>
        <v>Шириязданов Ринат</v>
      </c>
      <c r="D52" s="72"/>
      <c r="E52" s="82"/>
      <c r="F52" s="72"/>
      <c r="G52" s="88"/>
      <c r="H52" s="83" t="s">
        <v>3</v>
      </c>
      <c r="I52" s="83"/>
    </row>
    <row r="53" spans="1:9" ht="12.75">
      <c r="A53" s="72"/>
      <c r="B53" s="72"/>
      <c r="C53" s="72"/>
      <c r="D53" s="72"/>
      <c r="E53" s="72"/>
      <c r="F53" s="72"/>
      <c r="G53" s="72"/>
      <c r="H53" s="72"/>
      <c r="I53" s="72"/>
    </row>
    <row r="54" spans="1:9" ht="12.75">
      <c r="A54" s="16">
        <v>-26</v>
      </c>
      <c r="B54" s="27" t="str">
        <f>IF(F39=E37,E41,IF(F39=E41,E37,0))</f>
        <v>Красовский Франц</v>
      </c>
      <c r="C54" s="72"/>
      <c r="D54" s="16">
        <v>-20</v>
      </c>
      <c r="E54" s="27" t="str">
        <f>IF(D39=C38,C40,IF(D39=C40,C38,0))</f>
        <v>Каримова Ольга</v>
      </c>
      <c r="F54" s="72"/>
      <c r="G54" s="72"/>
      <c r="H54" s="72"/>
      <c r="I54" s="72"/>
    </row>
    <row r="55" spans="1:9" ht="12.75">
      <c r="A55" s="72"/>
      <c r="B55" s="73">
        <v>29</v>
      </c>
      <c r="C55" s="74" t="s">
        <v>92</v>
      </c>
      <c r="D55" s="72"/>
      <c r="E55" s="73">
        <v>31</v>
      </c>
      <c r="F55" s="74" t="s">
        <v>100</v>
      </c>
      <c r="G55" s="72"/>
      <c r="H55" s="72"/>
      <c r="I55" s="72"/>
    </row>
    <row r="56" spans="1:9" ht="12.75">
      <c r="A56" s="16">
        <v>-27</v>
      </c>
      <c r="B56" s="28" t="str">
        <f>IF(F47=E45,E49,IF(F47=E49,E45,0))</f>
        <v>Шириязданов Ринат</v>
      </c>
      <c r="C56" s="89" t="s">
        <v>4</v>
      </c>
      <c r="D56" s="16">
        <v>-21</v>
      </c>
      <c r="E56" s="28">
        <f>IF(D43=C42,C44,IF(D43=C44,C42,0))</f>
        <v>0</v>
      </c>
      <c r="F56" s="76"/>
      <c r="G56" s="82"/>
      <c r="H56" s="72"/>
      <c r="I56" s="72"/>
    </row>
    <row r="57" spans="1:9" ht="12.75">
      <c r="A57" s="72"/>
      <c r="B57" s="16">
        <v>-29</v>
      </c>
      <c r="C57" s="27" t="str">
        <f>IF(C55=B54,B56,IF(C55=B56,B54,0))</f>
        <v>Шириязданов Ринат</v>
      </c>
      <c r="D57" s="72"/>
      <c r="E57" s="72"/>
      <c r="F57" s="73">
        <v>33</v>
      </c>
      <c r="G57" s="74" t="s">
        <v>100</v>
      </c>
      <c r="H57" s="84"/>
      <c r="I57" s="84"/>
    </row>
    <row r="58" spans="1:9" ht="12.75">
      <c r="A58" s="72"/>
      <c r="B58" s="72"/>
      <c r="C58" s="89" t="s">
        <v>5</v>
      </c>
      <c r="D58" s="16">
        <v>-22</v>
      </c>
      <c r="E58" s="27">
        <f>IF(D47=C46,C48,IF(D47=C48,C46,0))</f>
        <v>0</v>
      </c>
      <c r="F58" s="76"/>
      <c r="G58" s="72"/>
      <c r="H58" s="83" t="s">
        <v>6</v>
      </c>
      <c r="I58" s="83"/>
    </row>
    <row r="59" spans="1:9" ht="12.75">
      <c r="A59" s="16">
        <v>-24</v>
      </c>
      <c r="B59" s="27" t="str">
        <f>IF(E41=D39,D43,IF(E41=D43,D39,0))</f>
        <v>Юсупов Николай</v>
      </c>
      <c r="C59" s="72"/>
      <c r="D59" s="72"/>
      <c r="E59" s="73">
        <v>32</v>
      </c>
      <c r="F59" s="77" t="s">
        <v>174</v>
      </c>
      <c r="G59" s="90"/>
      <c r="H59" s="72"/>
      <c r="I59" s="72"/>
    </row>
    <row r="60" spans="1:9" ht="12.75">
      <c r="A60" s="72"/>
      <c r="B60" s="73">
        <v>30</v>
      </c>
      <c r="C60" s="74" t="s">
        <v>173</v>
      </c>
      <c r="D60" s="16">
        <v>-23</v>
      </c>
      <c r="E60" s="28" t="str">
        <f>IF(D51=C50,C52,IF(D51=C52,C50,0))</f>
        <v>Михалов Александр</v>
      </c>
      <c r="F60" s="16">
        <v>-33</v>
      </c>
      <c r="G60" s="27" t="str">
        <f>IF(G57=F55,F59,IF(G57=F59,F55,0))</f>
        <v>Михалов Александр</v>
      </c>
      <c r="H60" s="84"/>
      <c r="I60" s="84"/>
    </row>
    <row r="61" spans="1:9" ht="12.75">
      <c r="A61" s="16">
        <v>-25</v>
      </c>
      <c r="B61" s="28" t="str">
        <f>IF(E49=D47,D51,IF(E49=D51,D47,0))</f>
        <v>Посацков Александр</v>
      </c>
      <c r="C61" s="89" t="s">
        <v>7</v>
      </c>
      <c r="D61" s="72"/>
      <c r="E61" s="72"/>
      <c r="F61" s="72"/>
      <c r="G61" s="72"/>
      <c r="H61" s="83" t="s">
        <v>8</v>
      </c>
      <c r="I61" s="83"/>
    </row>
    <row r="62" spans="1:9" ht="12.75">
      <c r="A62" s="72"/>
      <c r="B62" s="16">
        <v>-30</v>
      </c>
      <c r="C62" s="27" t="str">
        <f>IF(C60=B59,B61,IF(C60=B61,B59,0))</f>
        <v>Посацков Александр</v>
      </c>
      <c r="D62" s="72"/>
      <c r="E62" s="72"/>
      <c r="F62" s="72"/>
      <c r="G62" s="72"/>
      <c r="H62" s="72"/>
      <c r="I62" s="72"/>
    </row>
    <row r="63" spans="1:9" ht="12.75">
      <c r="A63" s="72"/>
      <c r="B63" s="72"/>
      <c r="C63" s="89" t="s">
        <v>9</v>
      </c>
      <c r="D63" s="72"/>
      <c r="E63" s="16">
        <v>-31</v>
      </c>
      <c r="F63" s="27">
        <f>IF(F55=E54,E56,IF(F55=E56,E54,0))</f>
        <v>0</v>
      </c>
      <c r="G63" s="72"/>
      <c r="H63" s="72"/>
      <c r="I63" s="72"/>
    </row>
    <row r="64" spans="1:9" ht="12.75">
      <c r="A64" s="16">
        <v>-16</v>
      </c>
      <c r="B64" s="27" t="str">
        <f>IF(C38=B37,B39,IF(C38=B39,B37,0))</f>
        <v>_</v>
      </c>
      <c r="C64" s="72"/>
      <c r="D64" s="72"/>
      <c r="E64" s="72"/>
      <c r="F64" s="73">
        <v>34</v>
      </c>
      <c r="G64" s="74"/>
      <c r="H64" s="84"/>
      <c r="I64" s="84"/>
    </row>
    <row r="65" spans="1:9" ht="12.75">
      <c r="A65" s="72"/>
      <c r="B65" s="73">
        <v>35</v>
      </c>
      <c r="C65" s="74"/>
      <c r="D65" s="72"/>
      <c r="E65" s="16">
        <v>-32</v>
      </c>
      <c r="F65" s="28">
        <f>IF(F59=E58,E60,IF(F59=E60,E58,0))</f>
        <v>0</v>
      </c>
      <c r="G65" s="72"/>
      <c r="H65" s="83" t="s">
        <v>10</v>
      </c>
      <c r="I65" s="83"/>
    </row>
    <row r="66" spans="1:9" ht="12.75">
      <c r="A66" s="16">
        <v>-17</v>
      </c>
      <c r="B66" s="28">
        <f>IF(C42=B41,B43,IF(C42=B43,B41,0))</f>
        <v>0</v>
      </c>
      <c r="C66" s="76"/>
      <c r="D66" s="82"/>
      <c r="E66" s="72"/>
      <c r="F66" s="16">
        <v>-34</v>
      </c>
      <c r="G66" s="27">
        <f>IF(G64=F63,F65,IF(G64=F65,F63,0))</f>
        <v>0</v>
      </c>
      <c r="H66" s="84"/>
      <c r="I66" s="84"/>
    </row>
    <row r="67" spans="1:9" ht="12.75">
      <c r="A67" s="72"/>
      <c r="B67" s="72"/>
      <c r="C67" s="73">
        <v>37</v>
      </c>
      <c r="D67" s="74"/>
      <c r="E67" s="72"/>
      <c r="F67" s="72"/>
      <c r="G67" s="72"/>
      <c r="H67" s="83" t="s">
        <v>11</v>
      </c>
      <c r="I67" s="83"/>
    </row>
    <row r="68" spans="1:9" ht="12.75">
      <c r="A68" s="16">
        <v>-18</v>
      </c>
      <c r="B68" s="27">
        <f>IF(C46=B45,B47,IF(C46=B47,B45,0))</f>
        <v>0</v>
      </c>
      <c r="C68" s="76"/>
      <c r="D68" s="91" t="s">
        <v>12</v>
      </c>
      <c r="E68" s="16">
        <v>-35</v>
      </c>
      <c r="F68" s="27" t="str">
        <f>IF(C65=B64,B66,IF(C65=B66,B64,0))</f>
        <v>_</v>
      </c>
      <c r="G68" s="72"/>
      <c r="H68" s="72"/>
      <c r="I68" s="72"/>
    </row>
    <row r="69" spans="1:9" ht="12.75">
      <c r="A69" s="72"/>
      <c r="B69" s="73">
        <v>36</v>
      </c>
      <c r="C69" s="77"/>
      <c r="D69" s="90"/>
      <c r="E69" s="72"/>
      <c r="F69" s="73">
        <v>38</v>
      </c>
      <c r="G69" s="74"/>
      <c r="H69" s="84"/>
      <c r="I69" s="84"/>
    </row>
    <row r="70" spans="1:9" ht="12.75">
      <c r="A70" s="16">
        <v>-19</v>
      </c>
      <c r="B70" s="28" t="str">
        <f>IF(C50=B49,B51,IF(C50=B51,B49,0))</f>
        <v>_</v>
      </c>
      <c r="C70" s="16">
        <v>-37</v>
      </c>
      <c r="D70" s="27">
        <f>IF(D67=C65,C69,IF(D67=C69,C65,0))</f>
        <v>0</v>
      </c>
      <c r="E70" s="16">
        <v>-36</v>
      </c>
      <c r="F70" s="28" t="str">
        <f>IF(C69=B68,B70,IF(C69=B70,B68,0))</f>
        <v>_</v>
      </c>
      <c r="G70" s="72"/>
      <c r="H70" s="83" t="s">
        <v>13</v>
      </c>
      <c r="I70" s="83"/>
    </row>
    <row r="71" spans="1:9" ht="12.75">
      <c r="A71" s="72"/>
      <c r="B71" s="72"/>
      <c r="C71" s="72"/>
      <c r="D71" s="89" t="s">
        <v>14</v>
      </c>
      <c r="E71" s="72"/>
      <c r="F71" s="16">
        <v>-38</v>
      </c>
      <c r="G71" s="27">
        <f>IF(G69=F68,F70,IF(G69=F70,F68,0))</f>
        <v>0</v>
      </c>
      <c r="H71" s="84"/>
      <c r="I71" s="84"/>
    </row>
    <row r="72" spans="1:9" ht="12.75">
      <c r="A72" s="72"/>
      <c r="B72" s="72"/>
      <c r="C72" s="72"/>
      <c r="D72" s="72"/>
      <c r="E72" s="72"/>
      <c r="F72" s="72"/>
      <c r="G72" s="72"/>
      <c r="H72" s="83" t="s">
        <v>15</v>
      </c>
      <c r="I72" s="8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B72 G65:G68 C4:C5 C70:C72 C27:C29 F48:F54 C31:C33 D25:D31 C15:C17 G58:G63 C19:C21 C23:C25 D17:D23 E13:E27 D9:D15 C11:C13 F4:F19 E4:E11 D4:D7 C7:C9 H4:J72 G70:G72 C56:C59 D68:D72 F40:F46 C66:C68 C61:C64 D52:D66 F56:F58 F60:F72 G44:G56 G4:G42 E42:E48 E50:E72 E29:E40 F21:F38 D33:D38 D40:D42 D44:D46 D48:D50 C51:C54 C47:C49 C43:C45 C35:C37 C39:C41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E265" sqref="E265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1:11" ht="13.5" customHeight="1">
      <c r="A1" s="59" t="str">
        <f>СпАбс!A1</f>
        <v>Открытый чемпионат г.Ишимбай</v>
      </c>
      <c r="B1" s="59"/>
      <c r="C1" s="59"/>
      <c r="D1" s="59"/>
      <c r="E1" s="59"/>
      <c r="F1" s="59"/>
      <c r="G1" s="59"/>
      <c r="H1" s="59"/>
      <c r="I1" s="59"/>
      <c r="K1" s="42" t="s">
        <v>68</v>
      </c>
    </row>
    <row r="2" spans="1:11" ht="13.5" customHeight="1">
      <c r="A2" s="60" t="str">
        <f>СпАбс!A2</f>
        <v>абсолютные (без ограничений)</v>
      </c>
      <c r="B2" s="60"/>
      <c r="C2" s="60"/>
      <c r="D2" s="60"/>
      <c r="E2" s="60"/>
      <c r="F2" s="60"/>
      <c r="G2" s="60"/>
      <c r="H2" s="60"/>
      <c r="I2" s="60"/>
      <c r="K2" s="43" t="s">
        <v>69</v>
      </c>
    </row>
    <row r="3" spans="1:9" ht="13.5" customHeight="1">
      <c r="A3" s="58" t="str">
        <f>СпАбс!A3</f>
        <v>10-11 мая 2014 года</v>
      </c>
      <c r="B3" s="58"/>
      <c r="C3" s="58"/>
      <c r="D3" s="58"/>
      <c r="E3" s="58"/>
      <c r="F3" s="58"/>
      <c r="G3" s="58"/>
      <c r="H3" s="58"/>
      <c r="I3" s="58"/>
    </row>
    <row r="4" spans="1:39" ht="13.5" customHeight="1">
      <c r="A4" s="4">
        <v>1</v>
      </c>
      <c r="B4" s="17" t="str">
        <f>СпАбс!A7</f>
        <v>Мазмаев Руслан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49" t="s">
        <v>70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 t="str">
        <f>СпАбс!A70</f>
        <v>_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49" t="s">
        <v>70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СпАбс!A39</f>
        <v>Демчук Светлана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50" t="s">
        <v>101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СпАбс!A38</f>
        <v>Джамбурчин Самат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49" t="s">
        <v>70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СпАбс!A23</f>
        <v>Мустюков Анвар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49" t="s">
        <v>86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 t="str">
        <f>СпАбс!A54</f>
        <v>_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50" t="s">
        <v>85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 t="str">
        <f>СпАбс!A55</f>
        <v>_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50" t="s">
        <v>85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СпАбс!A22</f>
        <v>Сагитов Винер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49" t="s">
        <v>70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СпАбс!A15</f>
        <v>Тараканов Владимир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49" t="s">
        <v>78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 t="str">
        <f>СпАбс!A62</f>
        <v>_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49" t="s">
        <v>78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СпАбс!A47</f>
        <v>_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50" t="s">
        <v>93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СпАбс!A30</f>
        <v>Дерябин Вячеслав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50" t="s">
        <v>78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СпАбс!A31</f>
        <v>Калашников Евгений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49" t="s">
        <v>94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СпАбс!A46</f>
        <v>_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50" t="s">
        <v>94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 t="str">
        <f>СпАбс!A63</f>
        <v>_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50" t="s">
        <v>77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СпАбс!A14</f>
        <v>Боргардт Федор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51" t="s">
        <v>70</v>
      </c>
      <c r="H35" s="29"/>
      <c r="I35" s="2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СпАбс!A11</f>
        <v>Антошкин Алексей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49" t="s">
        <v>74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 t="str">
        <f>СпАбс!A66</f>
        <v>_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49" t="s">
        <v>74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СпАбс!A43</f>
        <v>Туманов Вадим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50" t="s">
        <v>97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СпАбс!A34</f>
        <v>Худайбердин Динар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49" t="s">
        <v>74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СпАбс!A27</f>
        <v>Желтов Вячеслав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49" t="s">
        <v>90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СпАбс!A50</f>
        <v>_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50" t="s">
        <v>90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 t="str">
        <f>СпАбс!A59</f>
        <v>_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50" t="s">
        <v>81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СпАбс!A18</f>
        <v>Максимов Алексей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50" t="s">
        <v>73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СпАбс!A19</f>
        <v>Толстиков Сергей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49" t="s">
        <v>82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 t="str">
        <f>СпАбс!A58</f>
        <v>_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49" t="s">
        <v>82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СпАбс!A51</f>
        <v>_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50" t="s">
        <v>89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СпАбс!A26</f>
        <v>Шейн Сергей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50" t="s">
        <v>73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СпАбс!A35</f>
        <v>Морозов Роман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49" t="s">
        <v>98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СпАбс!A42</f>
        <v>Жалалов Альберт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50" t="s">
        <v>73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 t="str">
        <f>СпАбс!A67</f>
        <v>_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50" t="s">
        <v>73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СпАбс!A10</f>
        <v>Парамонов Юрий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49" t="s">
        <v>70</v>
      </c>
      <c r="G67" s="29"/>
      <c r="H67" s="29"/>
      <c r="I67" s="30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A1:I1"/>
    <mergeCell ref="A2:I2"/>
  </mergeCells>
  <conditionalFormatting sqref="G1:I1 I2:I3 C1:E1 C2:G3 F68 C34:C36 C54:C56 A4:B68 C66:C68 D64:D68 C62:C64 E60:E68 D56:D62 C46:C48 F52:F66 C58:C60 D48:D54 C22:C24 E44:E58 C50:C52 D40:D46 C30:C32 G36:G68 C42:C44 C38:C40 D32:D38 H4:I68 G4:G34 E28:E42 D24:D30 C14:C16 F20:F50 C26:C28 D16:D22 F4:F18 C10:C12 C18:C20 E12:E26 E4:E10 D8:D14 D4:D6 C4 C6:C8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C393" sqref="C393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1:11" ht="13.5" customHeight="1">
      <c r="A1" s="62" t="str">
        <f>СпАбс!A1</f>
        <v>Открытый чемпионат г.Ишимбай</v>
      </c>
      <c r="B1" s="62"/>
      <c r="C1" s="62"/>
      <c r="D1" s="62"/>
      <c r="E1" s="62"/>
      <c r="F1" s="62"/>
      <c r="G1" s="62"/>
      <c r="H1" s="62"/>
      <c r="I1" s="62"/>
      <c r="K1" s="42" t="s">
        <v>68</v>
      </c>
    </row>
    <row r="2" spans="1:11" ht="13.5" customHeight="1">
      <c r="A2" s="63" t="str">
        <f>СпАбс!A2</f>
        <v>абсолютные (без ограничений)</v>
      </c>
      <c r="B2" s="63"/>
      <c r="C2" s="63"/>
      <c r="D2" s="63"/>
      <c r="E2" s="63"/>
      <c r="F2" s="63"/>
      <c r="G2" s="63"/>
      <c r="H2" s="63"/>
      <c r="I2" s="63"/>
      <c r="K2" s="43" t="s">
        <v>69</v>
      </c>
    </row>
    <row r="3" spans="1:9" ht="13.5" customHeight="1">
      <c r="A3" s="61" t="str">
        <f>СпАбс!A3</f>
        <v>10-11 мая 2014 года</v>
      </c>
      <c r="B3" s="61"/>
      <c r="C3" s="61"/>
      <c r="D3" s="61"/>
      <c r="E3" s="61"/>
      <c r="F3" s="61"/>
      <c r="G3" s="61"/>
      <c r="H3" s="61"/>
      <c r="I3" s="61"/>
    </row>
    <row r="4" spans="1:39" ht="13.5" customHeight="1">
      <c r="A4" s="4">
        <v>3</v>
      </c>
      <c r="B4" s="17" t="str">
        <f>СпАбс!A9</f>
        <v>Ларионов Сергей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49" t="s">
        <v>72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 t="str">
        <f>СпАбс!A68</f>
        <v>_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49" t="s">
        <v>72</v>
      </c>
      <c r="F7" s="27" t="str">
        <f>IF(Абс1!F67=Абс1!G35,Абс2!G35,IF(Абс1!F67=Абс2!G35,Абс1!G35,0))</f>
        <v>Смирнов Андрей</v>
      </c>
      <c r="G7" s="27"/>
      <c r="H7" s="27"/>
      <c r="I7" s="2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СпАбс!A41</f>
        <v>Шириязданов Ринат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50" t="s">
        <v>104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СпАбс!A36</f>
        <v>Рогачев Дмитрий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49" t="s">
        <v>72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СпАбс!A25</f>
        <v>Юсупов Ильдар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49" t="s">
        <v>88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СпАбс!A52</f>
        <v>_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50" t="s">
        <v>83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 t="str">
        <f>СпАбс!A57</f>
        <v>_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50" t="s">
        <v>83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СпАбс!A20</f>
        <v>Кутлубаев Юрий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49" t="s">
        <v>72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СпАбс!A17</f>
        <v>Юнусов Камиль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49" t="s">
        <v>80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 t="str">
        <f>СпАбс!A60</f>
        <v>_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49" t="s">
        <v>80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СпАбс!A49</f>
        <v>_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50" t="s">
        <v>91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СпАбс!A28</f>
        <v>Козлов Сергей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50" t="s">
        <v>75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СпАбс!A33</f>
        <v>Прокудин Петр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49" t="s">
        <v>96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СпАбс!A44</f>
        <v>_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50" t="s">
        <v>75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 t="str">
        <f>СпАбс!A65</f>
        <v>_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50" t="s">
        <v>75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СпАбс!A12</f>
        <v>Мурзакаев Фарит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51" t="s">
        <v>71</v>
      </c>
      <c r="H35" s="29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СпАбс!A13</f>
        <v>Цацин Михаил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49" t="s">
        <v>76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 t="str">
        <f>СпАбс!A64</f>
        <v>_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49" t="s">
        <v>95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СпАбс!A45</f>
        <v>_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50" t="s">
        <v>95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СпАбс!A32</f>
        <v>Атягин Руслан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49" t="s">
        <v>95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СпАбс!A29</f>
        <v>Красовский Франц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49" t="s">
        <v>92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СпАбс!A48</f>
        <v>_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50" t="s">
        <v>79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 t="str">
        <f>СпАбс!A61</f>
        <v>_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50" t="s">
        <v>79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СпАбс!A16</f>
        <v>Кузнецова Любовь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50" t="s">
        <v>71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СпАбс!A21</f>
        <v>Сангишев Руслан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49" t="s">
        <v>84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 t="str">
        <f>СпАбс!A56</f>
        <v>_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49" t="s">
        <v>84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 t="str">
        <f>СпАбс!A53</f>
        <v>_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50" t="s">
        <v>87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СпАбс!A24</f>
        <v>Посацков Александр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50" t="s">
        <v>71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СпАбс!A37</f>
        <v>Каримова Ольга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49" t="s">
        <v>100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СпАбс!A40</f>
        <v>Андреева Румия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50" t="s">
        <v>71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 t="str">
        <f>СпАбс!A69</f>
        <v>_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50" t="s">
        <v>71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СпАбс!A8</f>
        <v>Смирнов Андрей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3">
    <mergeCell ref="A3:I3"/>
    <mergeCell ref="A1:I1"/>
    <mergeCell ref="A2:I2"/>
  </mergeCells>
  <conditionalFormatting sqref="G1:I1 I2:I3 C1:E1 C2:G3 A4:B67 C66:C67 D64:D67 C62:C64 E60:E67 D56:D62 C46:C48 F52:F67 C50:C52 C58:C60 C54:C56 D48:D54 C42:C44 E44:E58 C34:C36 D16:D22 C30:C32 D40:D46 G36:G67 C38:C40 D32:D38 H4:I67 G4:G34 E28:E42 D24:D30 C26:C28 F20:F50 C14:C16 C22:C24 C18:C20 D8:D14 E12:E26 F4:F18 E4:E10 D4:D6 C10:C12 C4 C6:C8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C412" sqref="C412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2" ht="9.75" customHeight="1">
      <c r="A1" s="63" t="str">
        <f>СпАбс!A1</f>
        <v>Открытый чемпионат г.Ишимбай</v>
      </c>
      <c r="B1" s="63"/>
      <c r="C1" s="63"/>
      <c r="D1" s="63"/>
      <c r="E1" s="63"/>
      <c r="F1" s="63"/>
      <c r="G1" s="63"/>
      <c r="H1" s="63"/>
      <c r="I1" s="63"/>
      <c r="J1" s="63"/>
      <c r="L1" s="42" t="s">
        <v>68</v>
      </c>
    </row>
    <row r="2" spans="1:12" ht="9.75" customHeight="1">
      <c r="A2" s="63" t="str">
        <f>СпАбс!A2</f>
        <v>абсолютные (без ограничений)</v>
      </c>
      <c r="B2" s="63"/>
      <c r="C2" s="63"/>
      <c r="D2" s="63"/>
      <c r="E2" s="63"/>
      <c r="F2" s="63"/>
      <c r="G2" s="63"/>
      <c r="H2" s="63"/>
      <c r="I2" s="63"/>
      <c r="J2" s="63"/>
      <c r="L2" s="43" t="s">
        <v>69</v>
      </c>
    </row>
    <row r="3" spans="1:10" ht="9.75" customHeight="1">
      <c r="A3" s="61" t="str">
        <f>СпАбс!A3</f>
        <v>10-11 мая 2014 года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 t="str">
        <f>IF(Абс1!C5=Абс1!B4,Абс1!B6,IF(Абс1!C5=Абс1!B6,Абс1!B4,0))</f>
        <v>_</v>
      </c>
      <c r="C5" s="19"/>
      <c r="D5" s="20">
        <v>-49</v>
      </c>
      <c r="E5" s="27" t="str">
        <f>IF(Абс1!E11=Абс1!D7,Абс1!D15,IF(Абс1!E11=Абс1!D15,Абс1!D7,0))</f>
        <v>Сагитов Винер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44" t="s">
        <v>102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IF(Абс1!C9=Абс1!B8,Абс1!B10,IF(Абс1!C9=Абс1!B10,Абс1!B8,0))</f>
        <v>Демчук Светлана</v>
      </c>
      <c r="C7" s="6">
        <v>80</v>
      </c>
      <c r="D7" s="44" t="s">
        <v>100</v>
      </c>
      <c r="E7" s="6">
        <v>104</v>
      </c>
      <c r="F7" s="44" t="s">
        <v>85</v>
      </c>
      <c r="G7" s="19"/>
      <c r="H7" s="20">
        <v>-61</v>
      </c>
      <c r="I7" s="27" t="str">
        <f>IF(Абс1!G35=Абс1!F19,Абс1!F51,IF(Абс1!G35=Абс1!F51,Абс1!F19,0))</f>
        <v>Парамонов Юрий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IF(Абс2!D63=Абс2!C61,Абс2!C65,IF(Абс2!D63=Абс2!C65,Абс2!C61,0))</f>
        <v>Каримова Ольга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 t="str">
        <f>IF(Абс1!C13=Абс1!B12,Абс1!B14,IF(Абс1!C13=Абс1!B14,Абс1!B12,0))</f>
        <v>_</v>
      </c>
      <c r="C9" s="19"/>
      <c r="D9" s="6">
        <v>96</v>
      </c>
      <c r="E9" s="45" t="s">
        <v>87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44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 t="str">
        <f>IF(Абс1!C17=Абс1!B16,Абс1!B18,IF(Абс1!C17=Абс1!B18,Абс1!B16,0))</f>
        <v>_</v>
      </c>
      <c r="C11" s="6">
        <v>81</v>
      </c>
      <c r="D11" s="45" t="s">
        <v>87</v>
      </c>
      <c r="E11" s="22"/>
      <c r="F11" s="6">
        <v>112</v>
      </c>
      <c r="G11" s="44" t="s">
        <v>85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IF(Абс2!D55=Абс2!C53,Абс2!C57,IF(Абс2!D55=Абс2!C57,Абс2!C53,0))</f>
        <v>Посацков Александр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 t="str">
        <f>IF(Абс1!C21=Абс1!B20,Абс1!B22,IF(Абс1!C21=Абс1!B22,Абс1!B20,0))</f>
        <v>_</v>
      </c>
      <c r="C13" s="19"/>
      <c r="D13" s="20">
        <v>-50</v>
      </c>
      <c r="E13" s="27" t="str">
        <f>IF(Абс1!E27=Абс1!D23,Абс1!D31,IF(Абс1!E27=Абс1!D31,Абс1!D23,0))</f>
        <v>Калашников Евгений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44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IF(Абс1!C25=Абс1!B24,Абс1!B26,IF(Абс1!C25=Абс1!B26,Абс1!B24,0))</f>
        <v>_</v>
      </c>
      <c r="C15" s="6">
        <v>82</v>
      </c>
      <c r="D15" s="44" t="s">
        <v>92</v>
      </c>
      <c r="E15" s="6">
        <v>105</v>
      </c>
      <c r="F15" s="45" t="s">
        <v>94</v>
      </c>
      <c r="G15" s="6">
        <v>116</v>
      </c>
      <c r="H15" s="44" t="s">
        <v>85</v>
      </c>
      <c r="I15" s="6">
        <v>122</v>
      </c>
      <c r="J15" s="44" t="s">
        <v>73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IF(Абс2!D47=Абс2!C45,Абс2!C49,IF(Абс2!D47=Абс2!C49,Абс2!C45,0))</f>
        <v>Красовский Франц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IF(Абс1!C29=Абс1!B28,Абс1!B30,IF(Абс1!C29=Абс1!B30,Абс1!B28,0))</f>
        <v>_</v>
      </c>
      <c r="C17" s="19"/>
      <c r="D17" s="6">
        <v>97</v>
      </c>
      <c r="E17" s="45" t="s">
        <v>76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44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 t="str">
        <f>IF(Абс1!C33=Абс1!B32,Абс1!B34,IF(Абс1!C33=Абс1!B34,Абс1!B32,0))</f>
        <v>_</v>
      </c>
      <c r="C19" s="6">
        <v>83</v>
      </c>
      <c r="D19" s="45" t="s">
        <v>76</v>
      </c>
      <c r="E19" s="22"/>
      <c r="F19" s="20">
        <v>-60</v>
      </c>
      <c r="G19" s="28" t="str">
        <f>IF(Абс2!F51=Абс2!E43,Абс2!E59,IF(Абс2!F51=Абс2!E59,Абс2!E43,0))</f>
        <v>Атягин Руслан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IF(Абс2!D39=Абс2!C37,Абс2!C41,IF(Абс2!D39=Абс2!C41,Абс2!C37,0))</f>
        <v>Цацин Михаил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 t="str">
        <f>IF(Абс1!C37=Абс1!B36,Абс1!B38,IF(Абс1!C37=Абс1!B38,Абс1!B36,0))</f>
        <v>_</v>
      </c>
      <c r="C21" s="19"/>
      <c r="D21" s="20">
        <v>-51</v>
      </c>
      <c r="E21" s="27" t="str">
        <f>IF(Абс1!E43=Абс1!D39,Абс1!D47,IF(Абс1!E43=Абс1!D47,Абс1!D39,0))</f>
        <v>Желтов Вячеслав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44" t="s">
        <v>106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IF(Абс1!C41=Абс1!B40,Абс1!B42,IF(Абс1!C41=Абс1!B42,Абс1!B40,0))</f>
        <v>Туманов Вадим</v>
      </c>
      <c r="C23" s="6">
        <v>84</v>
      </c>
      <c r="D23" s="44" t="s">
        <v>96</v>
      </c>
      <c r="E23" s="6">
        <v>106</v>
      </c>
      <c r="F23" s="44" t="s">
        <v>90</v>
      </c>
      <c r="G23" s="22"/>
      <c r="H23" s="6">
        <v>120</v>
      </c>
      <c r="I23" s="45" t="s">
        <v>82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IF(Абс2!D31=Абс2!C29,Абс2!C33,IF(Абс2!D31=Абс2!C33,Абс2!C29,0))</f>
        <v>Прокудин Петр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IF(Абс1!C45=Абс1!B44,Абс1!B46,IF(Абс1!C45=Абс1!B46,Абс1!B44,0))</f>
        <v>_</v>
      </c>
      <c r="C25" s="19"/>
      <c r="D25" s="6">
        <v>98</v>
      </c>
      <c r="E25" s="45" t="s">
        <v>96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44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 t="str">
        <f>IF(Абс1!C49=Абс1!B48,Абс1!B50,IF(Абс1!C49=Абс1!B50,Абс1!B48,0))</f>
        <v>_</v>
      </c>
      <c r="C27" s="6">
        <v>85</v>
      </c>
      <c r="D27" s="45" t="s">
        <v>91</v>
      </c>
      <c r="E27" s="22"/>
      <c r="F27" s="6">
        <v>113</v>
      </c>
      <c r="G27" s="44" t="s">
        <v>82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IF(Абс2!D23=Абс2!C21,Абс2!C25,IF(Абс2!D23=Абс2!C25,Абс2!C21,0))</f>
        <v>Козлов Сергей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 t="str">
        <f>IF(Абс1!C53=Абс1!B52,Абс1!B54,IF(Абс1!C53=Абс1!B54,Абс1!B52,0))</f>
        <v>_</v>
      </c>
      <c r="C29" s="19"/>
      <c r="D29" s="20">
        <v>-52</v>
      </c>
      <c r="E29" s="27" t="str">
        <f>IF(Абс1!E59=Абс1!D55,Абс1!D63,IF(Абс1!E59=Абс1!D63,Абс1!D55,0))</f>
        <v>Толстиков Сергей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44"/>
      <c r="D30" s="19"/>
      <c r="E30" s="21"/>
      <c r="F30" s="21"/>
      <c r="G30" s="21"/>
      <c r="H30" s="21"/>
      <c r="I30" s="19"/>
      <c r="J30" s="46" t="s">
        <v>72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IF(Абс1!C57=Абс1!B56,Абс1!B58,IF(Абс1!C57=Абс1!B58,Абс1!B56,0))</f>
        <v>_</v>
      </c>
      <c r="C31" s="6">
        <v>86</v>
      </c>
      <c r="D31" s="44" t="s">
        <v>88</v>
      </c>
      <c r="E31" s="6">
        <v>107</v>
      </c>
      <c r="F31" s="45" t="s">
        <v>82</v>
      </c>
      <c r="G31" s="6">
        <v>117</v>
      </c>
      <c r="H31" s="45" t="s">
        <v>82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IF(Абс2!D15=Абс2!C13,Абс2!C17,IF(Абс2!D15=Абс2!C17,Абс2!C13,0))</f>
        <v>Юсупов Ильдар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IF(Абс1!C61=Абс1!B60,Абс1!B62,IF(Абс1!C61=Абс1!B62,Абс1!B60,0))</f>
        <v>Жалалов Альберт</v>
      </c>
      <c r="C33" s="19"/>
      <c r="D33" s="6">
        <v>99</v>
      </c>
      <c r="E33" s="45" t="s">
        <v>104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44" t="s">
        <v>105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 t="str">
        <f>IF(Абс1!C65=Абс1!B64,Абс1!B66,IF(Абс1!C65=Абс1!B66,Абс1!B64,0))</f>
        <v>_</v>
      </c>
      <c r="C35" s="6">
        <v>87</v>
      </c>
      <c r="D35" s="45" t="s">
        <v>104</v>
      </c>
      <c r="E35" s="19"/>
      <c r="F35" s="20">
        <v>-59</v>
      </c>
      <c r="G35" s="28" t="str">
        <f>IF(Абс2!F19=Абс2!E11,Абс2!E27,IF(Абс2!F19=Абс2!E27,Абс2!E11,0))</f>
        <v>Мурзакаев Фарит</v>
      </c>
      <c r="H35" s="19"/>
      <c r="I35" s="26"/>
      <c r="J35" s="31" t="str">
        <f>IF(J30=J15,J47,IF(J30=J47,J15,0))</f>
        <v>Парамонов Юрий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IF(Абс2!D7=Абс2!C5,Абс2!C9,IF(Абс2!D7=Абс2!C9,Абс2!C5,0))</f>
        <v>Шириязданов Ринат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 t="str">
        <f>IF(Абс2!C5=Абс2!B4,Абс2!B6,IF(Абс2!C5=Абс2!B6,Абс2!B4,0))</f>
        <v>_</v>
      </c>
      <c r="C37" s="19"/>
      <c r="D37" s="20">
        <v>-53</v>
      </c>
      <c r="E37" s="27" t="str">
        <f>IF(Абс2!E11=Абс2!D7,Абс2!D15,IF(Абс2!E11=Абс2!D15,Абс2!D7,0))</f>
        <v>Кутлубаев Юрий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44" t="s">
        <v>99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IF(Абс2!C9=Абс2!B8,Абс2!B10,IF(Абс2!C9=Абс2!B10,Абс2!B8,0))</f>
        <v>Рогачев Дмитрий</v>
      </c>
      <c r="C39" s="6">
        <v>88</v>
      </c>
      <c r="D39" s="44" t="s">
        <v>98</v>
      </c>
      <c r="E39" s="6">
        <v>108</v>
      </c>
      <c r="F39" s="44" t="s">
        <v>98</v>
      </c>
      <c r="G39" s="19"/>
      <c r="H39" s="20">
        <v>-62</v>
      </c>
      <c r="I39" s="27" t="str">
        <f>IF(Абс2!G35=Абс2!F19,Абс2!F51,IF(Абс2!G35=Абс2!F51,Абс2!F19,0))</f>
        <v>Ларионов Сергей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IF(Абс1!D63=Абс1!C61,Абс1!C65,IF(Абс1!D63=Абс1!C65,Абс1!C61,0))</f>
        <v>Морозов Роман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IF(Абс2!C13=Абс2!B12,Абс2!B14,IF(Абс2!C13=Абс2!B14,Абс2!B12,0))</f>
        <v>_</v>
      </c>
      <c r="C41" s="19"/>
      <c r="D41" s="6">
        <v>100</v>
      </c>
      <c r="E41" s="45" t="s">
        <v>98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44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 t="str">
        <f>IF(Абс2!C17=Абс2!B16,Абс2!B18,IF(Абс2!C17=Абс2!B18,Абс2!B16,0))</f>
        <v>_</v>
      </c>
      <c r="C43" s="6">
        <v>89</v>
      </c>
      <c r="D43" s="45" t="s">
        <v>89</v>
      </c>
      <c r="E43" s="22"/>
      <c r="F43" s="6">
        <v>114</v>
      </c>
      <c r="G43" s="44" t="s">
        <v>98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IF(Абс1!D55=Абс1!C53,Абс1!C57,IF(Абс1!D55=Абс1!C57,Абс1!C53,0))</f>
        <v>Шейн Сергей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 t="str">
        <f>IF(Абс2!C21=Абс2!B20,Абс2!B22,IF(Абс2!C21=Абс2!B22,Абс2!B20,0))</f>
        <v>_</v>
      </c>
      <c r="C45" s="19"/>
      <c r="D45" s="20">
        <v>-54</v>
      </c>
      <c r="E45" s="27" t="str">
        <f>IF(Абс2!E27=Абс2!D23,Абс2!D31,IF(Абс2!E27=Абс2!D31,Абс2!D23,0))</f>
        <v>Юнусов Камиль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44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IF(Абс2!C25=Абс2!B24,Абс2!B26,IF(Абс2!C25=Абс2!B26,Абс2!B24,0))</f>
        <v>_</v>
      </c>
      <c r="C47" s="6">
        <v>90</v>
      </c>
      <c r="D47" s="44" t="s">
        <v>81</v>
      </c>
      <c r="E47" s="6">
        <v>109</v>
      </c>
      <c r="F47" s="45" t="s">
        <v>81</v>
      </c>
      <c r="G47" s="6">
        <v>118</v>
      </c>
      <c r="H47" s="44" t="s">
        <v>98</v>
      </c>
      <c r="I47" s="6">
        <v>123</v>
      </c>
      <c r="J47" s="45" t="s">
        <v>72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IF(Абс1!D47=Абс1!C45,Абс1!C49,IF(Абс1!D47=Абс1!C49,Абс1!C45,0))</f>
        <v>Максимов Алексей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IF(Абс2!C29=Абс2!B28,Абс2!B30,IF(Абс2!C29=Абс2!B30,Абс2!B28,0))</f>
        <v>_</v>
      </c>
      <c r="C49" s="19"/>
      <c r="D49" s="6">
        <v>101</v>
      </c>
      <c r="E49" s="45" t="s">
        <v>81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44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 t="str">
        <f>IF(Абс2!C33=Абс2!B32,Абс2!B34,IF(Абс2!C33=Абс2!B34,Абс2!B32,0))</f>
        <v>_</v>
      </c>
      <c r="C51" s="6">
        <v>91</v>
      </c>
      <c r="D51" s="45" t="s">
        <v>97</v>
      </c>
      <c r="E51" s="22"/>
      <c r="F51" s="20">
        <v>-58</v>
      </c>
      <c r="G51" s="28" t="str">
        <f>IF(Абс1!F51=Абс1!E43,Абс1!E59,IF(Абс1!F51=Абс1!E59,Абс1!E43,0))</f>
        <v>Антошкин Алексей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IF(Абс1!D39=Абс1!C37,Абс1!C41,IF(Абс1!D39=Абс1!C41,Абс1!C37,0))</f>
        <v>Худайбердин Динар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 t="str">
        <f>IF(Абс2!C37=Абс2!B36,Абс2!B38,IF(Абс2!C37=Абс2!B38,Абс2!B36,0))</f>
        <v>_</v>
      </c>
      <c r="C53" s="19"/>
      <c r="D53" s="20">
        <v>-55</v>
      </c>
      <c r="E53" s="27" t="str">
        <f>IF(Абс2!E43=Абс2!D39,Абс2!D47,IF(Абс2!E43=Абс2!D47,Абс2!D39,0))</f>
        <v>Кузнецова Любовь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44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IF(Абс2!C41=Абс2!B40,Абс2!B42,IF(Абс2!C41=Абс2!B42,Абс2!B40,0))</f>
        <v>_</v>
      </c>
      <c r="C55" s="6">
        <v>92</v>
      </c>
      <c r="D55" s="44" t="s">
        <v>77</v>
      </c>
      <c r="E55" s="6">
        <v>110</v>
      </c>
      <c r="F55" s="44" t="s">
        <v>79</v>
      </c>
      <c r="G55" s="22"/>
      <c r="H55" s="6">
        <v>121</v>
      </c>
      <c r="I55" s="45" t="s">
        <v>84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IF(Абс1!D31=Абс1!C29,Абс1!C33,IF(Абс1!D31=Абс1!C33,Абс1!C29,0))</f>
        <v>Боргардт Федор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IF(Абс2!C45=Абс2!B44,Абс2!B46,IF(Абс2!C45=Абс2!B46,Абс2!B44,0))</f>
        <v>_</v>
      </c>
      <c r="C57" s="19"/>
      <c r="D57" s="6">
        <v>102</v>
      </c>
      <c r="E57" s="45" t="s">
        <v>93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44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 t="str">
        <f>IF(Абс2!C49=Абс2!B48,Абс2!B50,IF(Абс2!C49=Абс2!B50,Абс2!B48,0))</f>
        <v>_</v>
      </c>
      <c r="C59" s="6">
        <v>93</v>
      </c>
      <c r="D59" s="45" t="s">
        <v>93</v>
      </c>
      <c r="E59" s="22"/>
      <c r="F59" s="6">
        <v>115</v>
      </c>
      <c r="G59" s="44" t="s">
        <v>84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IF(Абс1!D23=Абс1!C21,Абс1!C25,IF(Абс1!D23=Абс1!C25,Абс1!C21,0))</f>
        <v>Дерябин Вячеслав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 t="str">
        <f>IF(Абс2!C53=Абс2!B52,Абс2!B54,IF(Абс2!C53=Абс2!B54,Абс2!B52,0))</f>
        <v>_</v>
      </c>
      <c r="C61" s="19"/>
      <c r="D61" s="20">
        <v>-56</v>
      </c>
      <c r="E61" s="27" t="str">
        <f>IF(Абс2!E59=Абс2!D55,Абс2!D63,IF(Абс2!E59=Абс2!D63,Абс2!D55,0))</f>
        <v>Сангишев Руслан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44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 t="str">
        <f>IF(Абс2!C57=Абс2!B56,Абс2!B58,IF(Абс2!C57=Абс2!B58,Абс2!B56,0))</f>
        <v>_</v>
      </c>
      <c r="C63" s="6">
        <v>94</v>
      </c>
      <c r="D63" s="44" t="s">
        <v>86</v>
      </c>
      <c r="E63" s="6">
        <v>111</v>
      </c>
      <c r="F63" s="45" t="s">
        <v>84</v>
      </c>
      <c r="G63" s="6">
        <v>119</v>
      </c>
      <c r="H63" s="45" t="s">
        <v>84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IF(Абс1!D15=Абс1!C13,Абс1!C17,IF(Абс1!D15=Абс1!C17,Абс1!C13,0))</f>
        <v>Мустюков Анвар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IF(Абс2!C61=Абс2!B60,Абс2!B62,IF(Абс2!C61=Абс2!B62,Абс2!B60,0))</f>
        <v>Андреева Румия</v>
      </c>
      <c r="C65" s="19"/>
      <c r="D65" s="6">
        <v>103</v>
      </c>
      <c r="E65" s="45" t="s">
        <v>86</v>
      </c>
      <c r="F65" s="19"/>
      <c r="G65" s="21"/>
      <c r="H65" s="20">
        <v>-122</v>
      </c>
      <c r="I65" s="27" t="str">
        <f>IF(J15=I7,I23,IF(J15=I23,I7,0))</f>
        <v>Толстиков Сергей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44" t="s">
        <v>103</v>
      </c>
      <c r="D66" s="21"/>
      <c r="E66" s="19"/>
      <c r="F66" s="19"/>
      <c r="G66" s="21"/>
      <c r="H66" s="20"/>
      <c r="I66" s="6">
        <v>125</v>
      </c>
      <c r="J66" s="44" t="s">
        <v>82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 t="str">
        <f>IF(Абс2!C65=Абс2!B64,Абс2!B66,IF(Абс2!C65=Абс2!B66,Абс2!B64,0))</f>
        <v>_</v>
      </c>
      <c r="C67" s="6">
        <v>95</v>
      </c>
      <c r="D67" s="45" t="s">
        <v>101</v>
      </c>
      <c r="E67" s="19"/>
      <c r="F67" s="20">
        <v>-57</v>
      </c>
      <c r="G67" s="28" t="str">
        <f>IF(Абс1!F19=Абс1!E11,Абс1!E27,IF(Абс1!F19=Абс1!E27,Абс1!E11,0))</f>
        <v>Тараканов Владимир</v>
      </c>
      <c r="H67" s="20">
        <v>-123</v>
      </c>
      <c r="I67" s="28" t="str">
        <f>IF(J47=I39,I55,IF(J47=I55,I39,0))</f>
        <v>Сангишев Руслан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IF(Абс1!D7=Абс1!C5,Абс1!C9,IF(Абс1!D7=Абс1!C9,Абс1!C5,0))</f>
        <v>Джамбурчин Самат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Сангишев Руслан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Атягин Руслан</v>
      </c>
      <c r="C69" s="19"/>
      <c r="D69" s="19"/>
      <c r="E69" s="20">
        <v>-127</v>
      </c>
      <c r="F69" s="27" t="str">
        <f>IF(C70=B69,B71,IF(C70=B71,B69,0))</f>
        <v>Мурзакаев Фарит</v>
      </c>
      <c r="G69" s="19"/>
      <c r="H69" s="20">
        <v>-120</v>
      </c>
      <c r="I69" s="27" t="str">
        <f>IF(I23=H15,H31,IF(I23=H31,H15,0))</f>
        <v>Сагитов Винер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44" t="s">
        <v>95</v>
      </c>
      <c r="D70" s="19"/>
      <c r="E70" s="20"/>
      <c r="F70" s="6">
        <v>130</v>
      </c>
      <c r="G70" s="44" t="s">
        <v>78</v>
      </c>
      <c r="H70" s="20"/>
      <c r="I70" s="6">
        <v>126</v>
      </c>
      <c r="J70" s="44" t="s">
        <v>98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Мурзакаев Фарит</v>
      </c>
      <c r="C71" s="21"/>
      <c r="D71" s="22"/>
      <c r="E71" s="20">
        <v>-128</v>
      </c>
      <c r="F71" s="28" t="str">
        <f>IF(C74=B73,B75,IF(C74=B75,B73,0))</f>
        <v>Тараканов Владимир</v>
      </c>
      <c r="G71" s="20" t="s">
        <v>10</v>
      </c>
      <c r="H71" s="20">
        <v>-121</v>
      </c>
      <c r="I71" s="28" t="str">
        <f>IF(I55=H47,H63,IF(I55=H63,H47,0))</f>
        <v>Морозов Роман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44" t="s">
        <v>95</v>
      </c>
      <c r="E72" s="20"/>
      <c r="F72" s="20">
        <v>-130</v>
      </c>
      <c r="G72" s="27" t="str">
        <f>IF(G70=F69,F71,IF(G70=F71,F69,0))</f>
        <v>Мурзакаев Фарит</v>
      </c>
      <c r="H72" s="20"/>
      <c r="I72" s="20">
        <v>-126</v>
      </c>
      <c r="J72" s="27" t="str">
        <f>IF(J70=I69,I71,IF(J70=I71,I69,0))</f>
        <v>Сагитов Винер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Антошкин Алексей</v>
      </c>
      <c r="C73" s="21"/>
      <c r="D73" s="24" t="s">
        <v>6</v>
      </c>
      <c r="E73" s="20">
        <v>-112</v>
      </c>
      <c r="F73" s="27" t="str">
        <f>IF(G11=F7,F15,IF(G11=F15,F7,0))</f>
        <v>Калашников Евгений</v>
      </c>
      <c r="G73" s="20" t="s">
        <v>11</v>
      </c>
      <c r="H73" s="20">
        <v>-131</v>
      </c>
      <c r="I73" s="27" t="str">
        <f>IF(G74=F73,F75,IF(G74=F75,F73,0))</f>
        <v>Калашников Евгений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45" t="s">
        <v>74</v>
      </c>
      <c r="D74" s="19"/>
      <c r="E74" s="20"/>
      <c r="F74" s="6">
        <v>131</v>
      </c>
      <c r="G74" s="44" t="s">
        <v>90</v>
      </c>
      <c r="H74" s="20"/>
      <c r="I74" s="6">
        <v>134</v>
      </c>
      <c r="J74" s="44" t="s">
        <v>94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Тараканов Владимир</v>
      </c>
      <c r="C75" s="20">
        <v>-129</v>
      </c>
      <c r="D75" s="27" t="str">
        <f>IF(D72=C70,C74,IF(D72=C74,C70,0))</f>
        <v>Антошкин Алексей</v>
      </c>
      <c r="E75" s="20">
        <v>-113</v>
      </c>
      <c r="F75" s="28" t="str">
        <f>IF(G27=F23,F31,IF(G27=F31,F23,0))</f>
        <v>Желтов Вячеслав</v>
      </c>
      <c r="G75" s="21"/>
      <c r="H75" s="20">
        <v>-132</v>
      </c>
      <c r="I75" s="28" t="str">
        <f>IF(G78=F77,F79,IF(G78=F79,F77,0))</f>
        <v>Кузнецова Любовь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44" t="s">
        <v>90</v>
      </c>
      <c r="I76" s="20">
        <v>-134</v>
      </c>
      <c r="J76" s="27" t="str">
        <f>IF(J74=I73,I75,IF(J74=I75,I73,0))</f>
        <v>Кузнецова Любовь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Посацков Александр</v>
      </c>
      <c r="C77" s="19"/>
      <c r="D77" s="19"/>
      <c r="E77" s="20">
        <v>-114</v>
      </c>
      <c r="F77" s="27" t="str">
        <f>IF(G43=F39,F47,IF(G43=F47,F39,0))</f>
        <v>Максимов Алексей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44" t="s">
        <v>76</v>
      </c>
      <c r="D78" s="19"/>
      <c r="E78" s="20"/>
      <c r="F78" s="6">
        <v>132</v>
      </c>
      <c r="G78" s="45" t="s">
        <v>81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Цацин Михаил</v>
      </c>
      <c r="C79" s="21"/>
      <c r="D79" s="19"/>
      <c r="E79" s="20">
        <v>-115</v>
      </c>
      <c r="F79" s="28" t="str">
        <f>IF(G59=F55,F63,IF(G59=F63,F55,0))</f>
        <v>Кузнецова Любовь</v>
      </c>
      <c r="G79" s="20">
        <v>-133</v>
      </c>
      <c r="H79" s="27" t="str">
        <f>IF(H76=G74,G78,IF(H76=G78,G74,0))</f>
        <v>Максимов Алексей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44" t="s">
        <v>104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Прокудин Петр</v>
      </c>
      <c r="C81" s="21"/>
      <c r="D81" s="21"/>
      <c r="E81" s="19"/>
      <c r="F81" s="19"/>
      <c r="G81" s="20">
        <v>-139</v>
      </c>
      <c r="H81" s="27" t="str">
        <f>IF(D80=C78,C82,IF(D80=C82,C78,0))</f>
        <v>Цацин Михаил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45" t="s">
        <v>104</v>
      </c>
      <c r="D82" s="21"/>
      <c r="E82" s="19"/>
      <c r="F82" s="19"/>
      <c r="G82" s="19"/>
      <c r="H82" s="6">
        <v>142</v>
      </c>
      <c r="I82" s="44" t="s">
        <v>83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Шириязданов Ринат</v>
      </c>
      <c r="C83" s="19"/>
      <c r="D83" s="21"/>
      <c r="E83" s="19"/>
      <c r="F83" s="19"/>
      <c r="G83" s="20">
        <v>-140</v>
      </c>
      <c r="H83" s="28" t="str">
        <f>IF(D88=C86,C90,IF(D88=C90,C86,0))</f>
        <v>Кутлубаев Юрий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44" t="s">
        <v>93</v>
      </c>
      <c r="F84" s="20">
        <v>-135</v>
      </c>
      <c r="G84" s="27" t="str">
        <f>IF(C78=B77,B79,IF(C78=B79,B77,0))</f>
        <v>Посацков Александр</v>
      </c>
      <c r="H84" s="20">
        <v>-142</v>
      </c>
      <c r="I84" s="27" t="str">
        <f>IF(I82=H81,H83,IF(I82=H83,H81,0))</f>
        <v>Цацин Михаил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Кутлубаев Юрий</v>
      </c>
      <c r="C85" s="19"/>
      <c r="D85" s="21"/>
      <c r="E85" s="20" t="s">
        <v>16</v>
      </c>
      <c r="F85" s="20"/>
      <c r="G85" s="6">
        <v>143</v>
      </c>
      <c r="H85" s="47" t="s">
        <v>87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44" t="s">
        <v>83</v>
      </c>
      <c r="D86" s="21"/>
      <c r="E86" s="19"/>
      <c r="F86" s="20">
        <v>-136</v>
      </c>
      <c r="G86" s="28" t="str">
        <f>IF(C82=B81,B83,IF(C82=B83,B81,0))</f>
        <v>Прокудин Петр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Юнусов Камиль</v>
      </c>
      <c r="C87" s="21"/>
      <c r="D87" s="21"/>
      <c r="E87" s="19"/>
      <c r="F87" s="20"/>
      <c r="G87" s="19"/>
      <c r="H87" s="6">
        <v>145</v>
      </c>
      <c r="I87" s="47" t="s">
        <v>87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45" t="s">
        <v>93</v>
      </c>
      <c r="E88" s="19"/>
      <c r="F88" s="20">
        <v>-137</v>
      </c>
      <c r="G88" s="27" t="str">
        <f>IF(C86=B85,B87,IF(C86=B87,B85,0))</f>
        <v>Юнусов Камиль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Дерябин Вячеслав</v>
      </c>
      <c r="C89" s="21"/>
      <c r="D89" s="22"/>
      <c r="E89" s="19"/>
      <c r="F89" s="20"/>
      <c r="G89" s="6">
        <v>144</v>
      </c>
      <c r="H89" s="48" t="s">
        <v>86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45" t="s">
        <v>93</v>
      </c>
      <c r="D90" s="20">
        <v>-141</v>
      </c>
      <c r="E90" s="27" t="str">
        <f>IF(E84=D80,D88,IF(E84=D88,D80,0))</f>
        <v>Шириязданов Ринат</v>
      </c>
      <c r="F90" s="20">
        <v>-138</v>
      </c>
      <c r="G90" s="28" t="str">
        <f>IF(C90=B89,B91,IF(C90=B91,B89,0))</f>
        <v>Мустюков Анвар</v>
      </c>
      <c r="H90" s="20">
        <v>-145</v>
      </c>
      <c r="I90" s="27" t="str">
        <f>IF(I87=H85,H89,IF(I87=H89,H85,0))</f>
        <v>Мустюков Анвар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Мустюков Анвар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I1:J3 C1:G3 I83:I86 C27:C29 C7:C9 C67:C69 C35:C37 C83:C85 F32:F38 C91 H86:H88 A4:B91 D40:D42 C39:C41 D36:D38 E34:E40 D32:D34 G28:G42 F24:F30 C31:C33 D28:D30 E26:E32 D24:D26 D12:D14 H90:H91 H16:H30 C23:C25 F16:F22 E18:E24 D20:D22 G12:G26 F8:F14 C19:C21 D16:D18 C11:C13 C15:C17 D8:D10 E10:E16 J16:J29 G71:G73 J4:J14 I4:I22 H4:H14 G4:G10 F4:F6 E4:E8 D4:D6 C4:C5 I88:I91 C71:C73 G79:G91 D89:D91 E85:E91 C87:C89 D81:D87 F64:F91 C75:C77 C79:C81 D73:D79 J67:J69 D68:D71 J48:J65 H77:H84 C59:C61 G75:G77 H64:H75 J75:J91 J71:J73 C51:C53 E66:E83 D64:D66 G60:G69 F56:F62 C63:C65 D60:D62 E58:E64 D56:D58 I56:I81 G44:G58 H48:H62 F48:F54 C55:C57 D52:D54 E50:E56 D48:D50 J31:J46 I24:I54 H32:H46 F40:F46 E42:E48 D44:D46 C43:C45 C47:C49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A310" sqref="A310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1:12" ht="9.75" customHeight="1">
      <c r="A1" s="65" t="str">
        <f>СпАбс!A1</f>
        <v>Открытый чемпионат г.Ишимбай</v>
      </c>
      <c r="B1" s="65"/>
      <c r="C1" s="65"/>
      <c r="D1" s="65"/>
      <c r="E1" s="65"/>
      <c r="F1" s="65"/>
      <c r="G1" s="65"/>
      <c r="H1" s="65"/>
      <c r="I1" s="65"/>
      <c r="J1" s="65"/>
      <c r="L1" s="42" t="s">
        <v>68</v>
      </c>
    </row>
    <row r="2" spans="1:12" ht="9.75" customHeight="1">
      <c r="A2" s="65" t="str">
        <f>СпАбс!A2</f>
        <v>абсолютные (без ограничений)</v>
      </c>
      <c r="B2" s="65"/>
      <c r="C2" s="65"/>
      <c r="D2" s="65"/>
      <c r="E2" s="65"/>
      <c r="F2" s="65"/>
      <c r="G2" s="65"/>
      <c r="H2" s="65"/>
      <c r="I2" s="65"/>
      <c r="J2" s="65"/>
      <c r="L2" s="43" t="s">
        <v>69</v>
      </c>
    </row>
    <row r="3" spans="1:10" ht="9.75" customHeight="1">
      <c r="A3" s="64" t="str">
        <f>СпАбс!A3</f>
        <v>10-11 мая 2014 года</v>
      </c>
      <c r="B3" s="64"/>
      <c r="C3" s="64"/>
      <c r="D3" s="64"/>
      <c r="E3" s="64"/>
      <c r="F3" s="64"/>
      <c r="G3" s="64"/>
      <c r="H3" s="64"/>
      <c r="I3" s="64"/>
      <c r="J3" s="64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Каримова Ольга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IF(Абс3!E9=Абс3!D7,Абс3!D11,IF(Абс3!E9=Абс3!D11,Абс3!D7,0))</f>
        <v>Каримова Ольга</v>
      </c>
      <c r="C5" s="19"/>
      <c r="D5" s="20">
        <v>-143</v>
      </c>
      <c r="E5" s="27" t="str">
        <f>IF(Абс3!H85=Абс3!G84,Абс3!G86,IF(Абс3!H85=Абс3!G86,Абс3!G84,0))</f>
        <v>Прокудин Петр</v>
      </c>
      <c r="F5" s="19"/>
      <c r="G5" s="20"/>
      <c r="H5" s="6">
        <v>154</v>
      </c>
      <c r="I5" s="44" t="s">
        <v>89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44" t="s">
        <v>100</v>
      </c>
      <c r="D6" s="19"/>
      <c r="E6" s="6">
        <v>146</v>
      </c>
      <c r="F6" s="44" t="s">
        <v>96</v>
      </c>
      <c r="G6" s="20">
        <v>-152</v>
      </c>
      <c r="H6" s="28" t="str">
        <f>IF(D16=C14,C18,IF(D16=C18,C14,0))</f>
        <v>Шейн Сергей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IF(Абс3!E17=Абс3!D15,Абс3!D19,IF(Абс3!E17=Абс3!D19,Абс3!D15,0))</f>
        <v>Красовский Франц</v>
      </c>
      <c r="C7" s="21"/>
      <c r="D7" s="20">
        <v>-144</v>
      </c>
      <c r="E7" s="28" t="str">
        <f>IF(Абс3!H89=Абс3!G88,Абс3!G90,IF(Абс3!H89=Абс3!G90,Абс3!G88,0))</f>
        <v>Юнусов Камиль</v>
      </c>
      <c r="F7" s="20" t="s">
        <v>21</v>
      </c>
      <c r="G7" s="19"/>
      <c r="H7" s="20">
        <v>-154</v>
      </c>
      <c r="I7" s="27" t="str">
        <f>IF(I5=H4,H6,IF(I5=H6,H4,0))</f>
        <v>Каримова Ольга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44" t="s">
        <v>91</v>
      </c>
      <c r="E8" s="20">
        <v>-146</v>
      </c>
      <c r="F8" s="27" t="str">
        <f>IF(F6=E5,E7,IF(F6=E7,E5,0))</f>
        <v>Юнусов Камиль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IF(Абс3!E25=Абс3!D23,Абс3!D27,IF(Абс3!E25=Абс3!D27,Абс3!D23,0))</f>
        <v>Козлов Сергей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Красовский Франц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45" t="s">
        <v>91</v>
      </c>
      <c r="D10" s="21"/>
      <c r="E10" s="19"/>
      <c r="F10" s="19"/>
      <c r="G10" s="20"/>
      <c r="H10" s="6">
        <v>155</v>
      </c>
      <c r="I10" s="44" t="s">
        <v>88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IF(Абс3!E33=Абс3!D31,Абс3!D35,IF(Абс3!E33=Абс3!D35,Абс3!D31,0))</f>
        <v>Юсупов Ильдар</v>
      </c>
      <c r="C11" s="19"/>
      <c r="D11" s="21"/>
      <c r="E11" s="19"/>
      <c r="F11" s="19"/>
      <c r="G11" s="20">
        <v>-148</v>
      </c>
      <c r="H11" s="28" t="str">
        <f>IF(C10=B9,B11,IF(C10=B11,B9,0))</f>
        <v>Юсупов Ильдар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44" t="s">
        <v>91</v>
      </c>
      <c r="F12" s="19"/>
      <c r="G12" s="20"/>
      <c r="H12" s="19"/>
      <c r="I12" s="6">
        <v>157</v>
      </c>
      <c r="J12" s="44" t="s">
        <v>88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IF(Абс3!E41=Абс3!D39,Абс3!D43,IF(Абс3!E41=Абс3!D43,Абс3!D39,0))</f>
        <v>Шейн Сергей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Худайбердин Динар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44" t="s">
        <v>89</v>
      </c>
      <c r="D14" s="21"/>
      <c r="E14" s="19"/>
      <c r="F14" s="19"/>
      <c r="G14" s="20"/>
      <c r="H14" s="6">
        <v>156</v>
      </c>
      <c r="I14" s="45" t="s">
        <v>97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IF(Абс3!E49=Абс3!D47,Абс3!D51,IF(Абс3!E49=Абс3!D51,Абс3!D47,0))</f>
        <v>Худайбердин Динар</v>
      </c>
      <c r="C15" s="21"/>
      <c r="D15" s="21"/>
      <c r="E15" s="19"/>
      <c r="F15" s="19"/>
      <c r="G15" s="20">
        <v>-150</v>
      </c>
      <c r="H15" s="28" t="str">
        <f>IF(C18=B17,B19,IF(C18=B19,B17,0))</f>
        <v>Джамбурчин Самат</v>
      </c>
      <c r="I15" s="20">
        <v>-157</v>
      </c>
      <c r="J15" s="27" t="str">
        <f>IF(J12=I10,I14,IF(J12=I14,I10,0))</f>
        <v>Худайбердин Динар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45" t="s">
        <v>77</v>
      </c>
      <c r="E16" s="19"/>
      <c r="F16" s="20">
        <v>-155</v>
      </c>
      <c r="G16" s="27" t="str">
        <f>IF(I10=H9,H11,IF(I10=H11,H9,0))</f>
        <v>Красовский Франц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IF(Абс3!E57=Абс3!D55,Абс3!D59,IF(Абс3!E57=Абс3!D59,Абс3!D55,0))</f>
        <v>Боргардт Федор</v>
      </c>
      <c r="C17" s="21"/>
      <c r="D17" s="22"/>
      <c r="E17" s="19"/>
      <c r="F17" s="20"/>
      <c r="G17" s="6">
        <v>158</v>
      </c>
      <c r="H17" s="44" t="s">
        <v>92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45" t="s">
        <v>77</v>
      </c>
      <c r="D18" s="20">
        <v>-153</v>
      </c>
      <c r="E18" s="27" t="str">
        <f>IF(E12=D8,D16,IF(E12=D16,D8,0))</f>
        <v>Боргардт Федор</v>
      </c>
      <c r="F18" s="20">
        <v>-156</v>
      </c>
      <c r="G18" s="28" t="str">
        <f>IF(I14=H13,H15,IF(I14=H15,H13,0))</f>
        <v>Джамбурчин Самат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IF(Абс3!E65=Абс3!D63,Абс3!D67,IF(Абс3!E65=Абс3!D67,Абс3!D63,0))</f>
        <v>Джамбурчин Самат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Джамбурчин Самат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IF(Абс3!D7=Абс3!C6,Абс3!C8,IF(Абс3!D7=Абс3!C8,Абс3!C6,0))</f>
        <v>Демчук Светлана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Демчук Светлана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44" t="s">
        <v>102</v>
      </c>
      <c r="D22" s="19"/>
      <c r="E22" s="19"/>
      <c r="F22" s="19"/>
      <c r="G22" s="19"/>
      <c r="H22" s="19"/>
      <c r="I22" s="6">
        <v>174</v>
      </c>
      <c r="J22" s="44" t="s">
        <v>102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IF(Абс3!D11=Абс3!C10,Абс3!C12,IF(Абс3!D11=Абс3!C12,Абс3!C10,0))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Андреева Румия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44" t="s">
        <v>102</v>
      </c>
      <c r="E24" s="19"/>
      <c r="F24" s="19"/>
      <c r="G24" s="19"/>
      <c r="H24" s="19"/>
      <c r="I24" s="20">
        <v>-174</v>
      </c>
      <c r="J24" s="27" t="str">
        <f>IF(J22=I21,I23,IF(J22=I23,I21,0))</f>
        <v>Андреева Румия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IF(Абс3!D15=Абс3!C14,Абс3!C16,IF(Абс3!D15=Абс3!C16,Абс3!C14,0))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45"/>
      <c r="D26" s="21"/>
      <c r="E26" s="19"/>
      <c r="F26" s="19"/>
      <c r="G26" s="20"/>
      <c r="H26" s="6">
        <v>175</v>
      </c>
      <c r="I26" s="44" t="s">
        <v>106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IF(Абс3!D19=Абс3!C18,Абс3!C20,IF(Абс3!D19=Абс3!C20,Абс3!C18,0))</f>
        <v>0</v>
      </c>
      <c r="C27" s="19"/>
      <c r="D27" s="21"/>
      <c r="E27" s="19"/>
      <c r="F27" s="19"/>
      <c r="G27" s="20">
        <v>-168</v>
      </c>
      <c r="H27" s="28" t="str">
        <f>IF(D32=C30,C34,IF(D32=C34,C30,0))</f>
        <v>Туманов Вадим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44" t="s">
        <v>105</v>
      </c>
      <c r="F28" s="19"/>
      <c r="G28" s="20"/>
      <c r="H28" s="19"/>
      <c r="I28" s="6">
        <v>177</v>
      </c>
      <c r="J28" s="44" t="s">
        <v>106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IF(Абс3!D23=Абс3!C22,Абс3!C24,IF(Абс3!D23=Абс3!C24,Абс3!C22,0))</f>
        <v>Туманов Вадим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44" t="s">
        <v>106</v>
      </c>
      <c r="D30" s="21"/>
      <c r="E30" s="21"/>
      <c r="F30" s="19"/>
      <c r="G30" s="20"/>
      <c r="H30" s="6">
        <v>176</v>
      </c>
      <c r="I30" s="45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IF(Абс3!D27=Абс3!C26,Абс3!C28,IF(Абс3!D27=Абс3!C28,Абс3!C26,0))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45" t="s">
        <v>105</v>
      </c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IF(Абс3!D31=Абс3!C30,Абс3!C32,IF(Абс3!D31=Абс3!C32,Абс3!C30,0))</f>
        <v>0</v>
      </c>
      <c r="C33" s="21"/>
      <c r="D33" s="19"/>
      <c r="E33" s="21"/>
      <c r="F33" s="20"/>
      <c r="G33" s="6">
        <v>178</v>
      </c>
      <c r="H33" s="44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45" t="s">
        <v>105</v>
      </c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IF(Абс3!D35=Абс3!C34,Абс3!C36,IF(Абс3!D35=Абс3!C36,Абс3!C34,0))</f>
        <v>Жалалов Альберт</v>
      </c>
      <c r="C35" s="19"/>
      <c r="D35" s="19"/>
      <c r="E35" s="46" t="s">
        <v>99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IF(Абс3!D39=Абс3!C38,Абс3!C40,IF(Абс3!D39=Абс3!C40,Абс3!C38,0))</f>
        <v>Рогачев Дмитрий</v>
      </c>
      <c r="C37" s="19"/>
      <c r="D37" s="19"/>
      <c r="E37" s="21"/>
      <c r="F37" s="20"/>
      <c r="G37" s="6">
        <v>179</v>
      </c>
      <c r="H37" s="47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44" t="s">
        <v>99</v>
      </c>
      <c r="D38" s="19"/>
      <c r="E38" s="32" t="str">
        <f>IF(E35=E28,E44,IF(E35=E44,E28,0))</f>
        <v>Жалалов Альберт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IF(Абс3!D43=Абс3!C42,Абс3!C44,IF(Абс3!D43=Абс3!C44,Абс3!C42,0))</f>
        <v>0</v>
      </c>
      <c r="C39" s="21"/>
      <c r="D39" s="19"/>
      <c r="E39" s="25" t="s">
        <v>36</v>
      </c>
      <c r="F39" s="20"/>
      <c r="G39" s="19"/>
      <c r="H39" s="6">
        <v>183</v>
      </c>
      <c r="I39" s="47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44" t="s">
        <v>99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IF(Абс3!D47=Абс3!C46,Абс3!C48,IF(Абс3!D47=Абс3!C48,Абс3!C46,0))</f>
        <v>0</v>
      </c>
      <c r="C41" s="21"/>
      <c r="D41" s="21"/>
      <c r="E41" s="21"/>
      <c r="F41" s="20"/>
      <c r="G41" s="6">
        <v>180</v>
      </c>
      <c r="H41" s="48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45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IF(Абс3!D51=Абс3!C50,Абс3!C52,IF(Абс3!D51=Абс3!C52,Абс3!C50,0))</f>
        <v>0</v>
      </c>
      <c r="C43" s="19"/>
      <c r="D43" s="21"/>
      <c r="E43" s="21"/>
      <c r="F43" s="20"/>
      <c r="G43" s="19"/>
      <c r="H43" s="19"/>
      <c r="I43" s="6">
        <v>185</v>
      </c>
      <c r="J43" s="47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45" t="s">
        <v>99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IF(Абс3!D55=Абс3!C54,Абс3!C56,IF(Абс3!D55=Абс3!C56,Абс3!C54,0))</f>
        <v>0</v>
      </c>
      <c r="C45" s="19"/>
      <c r="D45" s="21"/>
      <c r="E45" s="19"/>
      <c r="F45" s="20"/>
      <c r="G45" s="6">
        <v>181</v>
      </c>
      <c r="H45" s="47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44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IF(Абс3!D59=Абс3!C58,Абс3!C60,IF(Абс3!D59=Абс3!C60,Абс3!C58,0))</f>
        <v>0</v>
      </c>
      <c r="C47" s="21"/>
      <c r="D47" s="21"/>
      <c r="E47" s="19"/>
      <c r="F47" s="20"/>
      <c r="G47" s="19"/>
      <c r="H47" s="6">
        <v>184</v>
      </c>
      <c r="I47" s="48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45" t="s">
        <v>103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IF(Абс3!D63=Абс3!C62,Абс3!C64,IF(Абс3!D63=Абс3!C64,Абс3!C62,0))</f>
        <v>0</v>
      </c>
      <c r="C49" s="21"/>
      <c r="D49" s="19"/>
      <c r="E49" s="19"/>
      <c r="F49" s="20"/>
      <c r="G49" s="6">
        <v>182</v>
      </c>
      <c r="H49" s="48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45" t="s">
        <v>103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IF(Абс3!D67=Абс3!C66,Абс3!C68,IF(Абс3!D67=Абс3!C68,Абс3!C66,0))</f>
        <v>Андреева Румия</v>
      </c>
      <c r="C51" s="19"/>
      <c r="D51" s="19"/>
      <c r="E51" s="6">
        <v>187</v>
      </c>
      <c r="F51" s="47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47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47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 t="str">
        <f>IF(Абс3!C6=Абс3!B5,Абс3!B7,IF(Абс3!C6=Абс3!B7,Абс3!B5,0))</f>
        <v>_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44"/>
      <c r="D55" s="19"/>
      <c r="E55" s="6">
        <v>188</v>
      </c>
      <c r="F55" s="48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IF(Абс3!C10=Абс3!B9,Абс3!B11,IF(Абс3!C10=Абс3!B11,Абс3!B9,0))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47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44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IF(Абс3!C14=Абс3!B13,Абс3!B15,IF(Абс3!C14=Абс3!B15,Абс3!B13,0))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45"/>
      <c r="D59" s="21"/>
      <c r="E59" s="19"/>
      <c r="F59" s="6">
        <v>206</v>
      </c>
      <c r="G59" s="47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IF(Абс3!C18=Абс3!B17,Абс3!B19,IF(Абс3!C18=Абс3!B19,Абс3!B17,0))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44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 t="str">
        <f>IF(Абс3!C22=Абс3!B21,Абс3!B23,IF(Абс3!C22=Абс3!B23,Абс3!B21,0))</f>
        <v>_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44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IF(Абс3!C26=Абс3!B25,Абс3!B27,IF(Абс3!C26=Абс3!B27,Абс3!B25,0))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45"/>
      <c r="E65" s="21"/>
      <c r="F65" s="19"/>
      <c r="G65" s="20"/>
      <c r="H65" s="6">
        <v>207</v>
      </c>
      <c r="I65" s="44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IF(Абс3!C30=Абс3!B29,Абс3!B31,IF(Абс3!C30=Абс3!B31,Абс3!B29,0))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45"/>
      <c r="D67" s="19"/>
      <c r="E67" s="21"/>
      <c r="F67" s="26"/>
      <c r="G67" s="20"/>
      <c r="H67" s="19"/>
      <c r="I67" s="6">
        <v>209</v>
      </c>
      <c r="J67" s="4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 t="str">
        <f>IF(Абс3!C34=Абс3!B33,Абс3!B35,IF(Абс3!C34=Абс3!B35,Абс3!B33,0))</f>
        <v>_</v>
      </c>
      <c r="C68" s="19"/>
      <c r="D68" s="19"/>
      <c r="E68" s="46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45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 t="str">
        <f>IF(Абс3!C38=Абс3!B37,Абс3!B39,IF(Абс3!C38=Абс3!B39,Абс3!B37,0))</f>
        <v>_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44"/>
      <c r="D71" s="19"/>
      <c r="E71" s="32">
        <f>IF(E68=E61,E77,IF(E68=E77,E61,0))</f>
        <v>0</v>
      </c>
      <c r="F71" s="20">
        <v>-191</v>
      </c>
      <c r="G71" s="27" t="str">
        <f>IF(C55=B54,B56,IF(C55=B56,B54,0))</f>
        <v>_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IF(Абс3!C42=Абс3!B41,Абс3!B43,IF(Абс3!C42=Абс3!B43,Абс3!B41,0))</f>
        <v>0</v>
      </c>
      <c r="C72" s="21"/>
      <c r="D72" s="19"/>
      <c r="E72" s="25" t="s">
        <v>52</v>
      </c>
      <c r="F72" s="19"/>
      <c r="G72" s="6">
        <v>211</v>
      </c>
      <c r="H72" s="44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44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IF(Абс3!C46=Абс3!B45,Абс3!B47,IF(Абс3!C46=Абс3!B47,Абс3!B45,0))</f>
        <v>0</v>
      </c>
      <c r="C74" s="21"/>
      <c r="D74" s="21"/>
      <c r="E74" s="21"/>
      <c r="F74" s="19"/>
      <c r="G74" s="19"/>
      <c r="H74" s="6">
        <v>215</v>
      </c>
      <c r="I74" s="44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45"/>
      <c r="D75" s="21"/>
      <c r="E75" s="21"/>
      <c r="F75" s="20">
        <v>-193</v>
      </c>
      <c r="G75" s="27" t="str">
        <f>IF(C63=B62,B64,IF(C63=B64,B62,0))</f>
        <v>_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IF(Абс3!C50=Абс3!B49,Абс3!B51,IF(Абс3!C50=Абс3!B51,Абс3!B49,0))</f>
        <v>0</v>
      </c>
      <c r="C76" s="19"/>
      <c r="D76" s="21"/>
      <c r="E76" s="21"/>
      <c r="F76" s="20"/>
      <c r="G76" s="6">
        <v>212</v>
      </c>
      <c r="H76" s="45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45"/>
      <c r="F77" s="20">
        <v>-194</v>
      </c>
      <c r="G77" s="28" t="str">
        <f>IF(C67=B66,B68,IF(C67=B68,B66,0))</f>
        <v>_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IF(Абс3!C54=Абс3!B53,Абс3!B55,IF(Абс3!C54=Абс3!B55,Абс3!B53,0))</f>
        <v>0</v>
      </c>
      <c r="C78" s="19"/>
      <c r="D78" s="21"/>
      <c r="E78" s="19"/>
      <c r="F78" s="20"/>
      <c r="G78" s="19"/>
      <c r="H78" s="19"/>
      <c r="I78" s="6">
        <v>217</v>
      </c>
      <c r="J78" s="4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44"/>
      <c r="D79" s="21"/>
      <c r="E79" s="19"/>
      <c r="F79" s="20">
        <v>-195</v>
      </c>
      <c r="G79" s="27" t="str">
        <f>IF(C71=B70,B72,IF(C71=B72,B70,0))</f>
        <v>_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IF(Абс3!C58=Абс3!B57,Абс3!B59,IF(Абс3!C58=Абс3!B59,Абс3!B57,0))</f>
        <v>0</v>
      </c>
      <c r="C80" s="21"/>
      <c r="D80" s="21"/>
      <c r="E80" s="19"/>
      <c r="F80" s="20"/>
      <c r="G80" s="6">
        <v>213</v>
      </c>
      <c r="H80" s="44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45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IF(Абс3!C62=Абс3!B61,Абс3!B63,IF(Абс3!C62=Абс3!B63,Абс3!B61,0))</f>
        <v>0</v>
      </c>
      <c r="C82" s="21"/>
      <c r="D82" s="19"/>
      <c r="E82" s="19"/>
      <c r="F82" s="20"/>
      <c r="G82" s="19"/>
      <c r="H82" s="6">
        <v>216</v>
      </c>
      <c r="I82" s="45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45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 t="str">
        <f>IF(Абс3!C66=Абс3!B65,Абс3!B67,IF(Абс3!C66=Абс3!B67,Абс3!B65,0))</f>
        <v>_</v>
      </c>
      <c r="C84" s="19"/>
      <c r="D84" s="19"/>
      <c r="E84" s="19"/>
      <c r="F84" s="20"/>
      <c r="G84" s="6">
        <v>214</v>
      </c>
      <c r="H84" s="45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 t="str">
        <f>IF(C83=B82,B84,IF(C83=B84,B82,0))</f>
        <v>_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 t="str">
        <f>IF(H72=G71,G73,IF(H72=G73,G71,0))</f>
        <v>_</v>
      </c>
      <c r="C86" s="26"/>
      <c r="D86" s="20"/>
      <c r="E86" s="6">
        <v>210</v>
      </c>
      <c r="F86" s="44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44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4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44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 t="str">
        <f>IF(H80=G79,G81,IF(H80=G81,G79,0))</f>
        <v>_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45"/>
      <c r="D91" s="19"/>
      <c r="E91" s="20">
        <v>-219</v>
      </c>
      <c r="F91" s="27" t="str">
        <f>IF(C87=B86,B88,IF(C87=B88,B86,0))</f>
        <v>_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 t="str">
        <f>IF(H84=G83,G85,IF(H84=G85,G83,0))</f>
        <v>_</v>
      </c>
      <c r="C92" s="20">
        <v>-221</v>
      </c>
      <c r="D92" s="27">
        <f>IF(D89=C87,C91,IF(D89=C91,C87,0))</f>
        <v>0</v>
      </c>
      <c r="E92" s="19"/>
      <c r="F92" s="6">
        <v>222</v>
      </c>
      <c r="G92" s="44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 t="str">
        <f>IF(G92=F91,F93,IF(G92=F93,F91,0))</f>
        <v>_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A1:J1"/>
    <mergeCell ref="A2:J2"/>
  </mergeCells>
  <conditionalFormatting sqref="C2:D3 J23:J27 H85:H95 C7:C9 I27:I29 F87:F95 I15:I25 I6:I9 H4:H16 J13:J21 J4:J11 I11:I13 I4 J89:J95 C56:C58 F4:F5 A4:B95 C15:C17 C92:C95 I66:I68 E78:E95 C11:C13 E4:E11 D9:D15 D4:D7 C4:C5 H81:H83 J53:J55 I83:I95 H77:H79 J79:J87 I70:I73 I75:I81 H73:H75 F52:F54 J68:J77 C23:C25 H50:H71 C72:C74 C76:C78 G93:G95 C80:C82 D74:D80 C68:C70 E69:E76 C60:C62 D66:D72 E62:E67 C64:C66 D58:D64 D49:D56 C47:C49 H34:H36 F56:F85 J57:J66 H42:H44 G54:G58 G4:G52 F7:F50 I48:I64 J44:J51 H46:H48 I40:I46 J29:J42 I31:I38 H38:H40 H18:H32 C51:C54 D41:D47 E45:E60 D33:D39 C31:C33 C43:C45 C39:C41 C35:C37 E29:E34 C27:C29 E36:E43 E13:E27 D25:D31 D17:D23 C19:C21 G60:G91 D90:D95 D82:D88 C84:C86 C88:C90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showRowColHeaders="0" view="pageBreakPreview" zoomScaleSheetLayoutView="100" workbookViewId="0" topLeftCell="A1">
      <selection activeCell="A130" sqref="A130"/>
    </sheetView>
  </sheetViews>
  <sheetFormatPr defaultColWidth="9.00390625" defaultRowHeight="12.75"/>
  <cols>
    <col min="1" max="1" width="41.875" style="33" customWidth="1"/>
    <col min="2" max="16384" width="9.125" style="33" customWidth="1"/>
  </cols>
  <sheetData>
    <row r="1" spans="1:11" ht="20.25">
      <c r="A1" s="55" t="s">
        <v>107</v>
      </c>
      <c r="B1" s="55"/>
      <c r="C1" s="55"/>
      <c r="D1" s="55"/>
      <c r="E1" s="55"/>
      <c r="F1" s="55"/>
      <c r="G1" s="55"/>
      <c r="H1" s="55"/>
      <c r="I1" s="55"/>
      <c r="K1" s="42" t="s">
        <v>68</v>
      </c>
    </row>
    <row r="2" spans="1:11" ht="15.75">
      <c r="A2" s="56" t="s">
        <v>110</v>
      </c>
      <c r="B2" s="56"/>
      <c r="C2" s="56"/>
      <c r="D2" s="56"/>
      <c r="E2" s="56"/>
      <c r="F2" s="56"/>
      <c r="G2" s="56"/>
      <c r="H2" s="56"/>
      <c r="I2" s="56"/>
      <c r="K2" s="43" t="s">
        <v>69</v>
      </c>
    </row>
    <row r="3" spans="1:9" ht="15.75">
      <c r="A3" s="57" t="s">
        <v>109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37"/>
      <c r="B5" s="37"/>
      <c r="C5" s="37"/>
      <c r="D5" s="37"/>
      <c r="E5" s="37"/>
      <c r="F5" s="37"/>
      <c r="G5" s="37"/>
      <c r="H5" s="37"/>
      <c r="I5" s="37"/>
    </row>
    <row r="6" spans="1:9" ht="13.5" thickBot="1">
      <c r="A6" s="38" t="s">
        <v>64</v>
      </c>
      <c r="B6" s="39" t="s">
        <v>65</v>
      </c>
      <c r="C6" s="34" t="s">
        <v>66</v>
      </c>
      <c r="D6" s="34"/>
      <c r="E6" s="34"/>
      <c r="F6" s="34"/>
      <c r="G6" s="34"/>
      <c r="H6" s="34"/>
      <c r="I6" s="34"/>
    </row>
    <row r="7" spans="1:9" ht="18.75" thickBot="1">
      <c r="A7" s="66" t="s">
        <v>111</v>
      </c>
      <c r="B7" s="35">
        <v>1</v>
      </c>
      <c r="C7" s="36" t="str">
        <f>Дев02!F20</f>
        <v>Галина Рената</v>
      </c>
      <c r="D7" s="34"/>
      <c r="E7" s="34"/>
      <c r="F7" s="34"/>
      <c r="G7" s="34"/>
      <c r="H7" s="34"/>
      <c r="I7" s="34"/>
    </row>
    <row r="8" spans="1:9" ht="18.75" thickBot="1">
      <c r="A8" s="67" t="s">
        <v>112</v>
      </c>
      <c r="B8" s="35">
        <v>2</v>
      </c>
      <c r="C8" s="36" t="str">
        <f>Дев02!F31</f>
        <v>Галимуллина Алина</v>
      </c>
      <c r="D8" s="34"/>
      <c r="E8" s="34"/>
      <c r="F8" s="34"/>
      <c r="G8" s="34"/>
      <c r="H8" s="34"/>
      <c r="I8" s="34"/>
    </row>
    <row r="9" spans="1:9" ht="18.75" thickBot="1">
      <c r="A9" s="67" t="s">
        <v>113</v>
      </c>
      <c r="B9" s="35">
        <v>3</v>
      </c>
      <c r="C9" s="36" t="str">
        <f>Дев02!G43</f>
        <v>Капшук Эвелина</v>
      </c>
      <c r="D9" s="34"/>
      <c r="E9" s="34"/>
      <c r="F9" s="34"/>
      <c r="G9" s="34"/>
      <c r="H9" s="34"/>
      <c r="I9" s="34"/>
    </row>
    <row r="10" spans="1:9" ht="18.75" thickBot="1">
      <c r="A10" s="67" t="s">
        <v>114</v>
      </c>
      <c r="B10" s="35">
        <v>4</v>
      </c>
      <c r="C10" s="36" t="str">
        <f>Дев02!G51</f>
        <v>Сомова Кира</v>
      </c>
      <c r="D10" s="34"/>
      <c r="E10" s="34"/>
      <c r="F10" s="34"/>
      <c r="G10" s="34"/>
      <c r="H10" s="34"/>
      <c r="I10" s="34"/>
    </row>
    <row r="11" spans="1:9" ht="18.75" thickBot="1">
      <c r="A11" s="67" t="s">
        <v>115</v>
      </c>
      <c r="B11" s="35">
        <v>5</v>
      </c>
      <c r="C11" s="36" t="str">
        <f>Дев02!C55</f>
        <v>Никитина Анна</v>
      </c>
      <c r="D11" s="34"/>
      <c r="E11" s="34"/>
      <c r="F11" s="34"/>
      <c r="G11" s="34"/>
      <c r="H11" s="34"/>
      <c r="I11" s="34"/>
    </row>
    <row r="12" spans="1:9" ht="18.75" thickBot="1">
      <c r="A12" s="67" t="s">
        <v>116</v>
      </c>
      <c r="B12" s="35">
        <v>6</v>
      </c>
      <c r="C12" s="36" t="str">
        <f>Дев02!C57</f>
        <v>Мазмаева Алина</v>
      </c>
      <c r="D12" s="34"/>
      <c r="E12" s="34"/>
      <c r="F12" s="34"/>
      <c r="G12" s="34"/>
      <c r="H12" s="34"/>
      <c r="I12" s="34"/>
    </row>
    <row r="13" spans="1:9" ht="18.75" thickBot="1">
      <c r="A13" s="67" t="s">
        <v>117</v>
      </c>
      <c r="B13" s="35">
        <v>7</v>
      </c>
      <c r="C13" s="36" t="str">
        <f>Дев02!C60</f>
        <v>Рябова Полина</v>
      </c>
      <c r="D13" s="34"/>
      <c r="E13" s="34"/>
      <c r="F13" s="34"/>
      <c r="G13" s="34"/>
      <c r="H13" s="34"/>
      <c r="I13" s="34"/>
    </row>
    <row r="14" spans="1:9" ht="18.75" thickBot="1">
      <c r="A14" s="67" t="s">
        <v>118</v>
      </c>
      <c r="B14" s="35">
        <v>8</v>
      </c>
      <c r="C14" s="36" t="str">
        <f>Дев02!C62</f>
        <v>Щекочихина Анна</v>
      </c>
      <c r="D14" s="34"/>
      <c r="E14" s="34"/>
      <c r="F14" s="34"/>
      <c r="G14" s="34"/>
      <c r="H14" s="34"/>
      <c r="I14" s="34"/>
    </row>
    <row r="15" spans="1:9" ht="18.75" thickBot="1">
      <c r="A15" s="67" t="s">
        <v>119</v>
      </c>
      <c r="B15" s="35">
        <v>9</v>
      </c>
      <c r="C15" s="36" t="str">
        <f>Дев02!G57</f>
        <v>Зубахина Анастасия</v>
      </c>
      <c r="D15" s="34"/>
      <c r="E15" s="34"/>
      <c r="F15" s="34"/>
      <c r="G15" s="34"/>
      <c r="H15" s="34"/>
      <c r="I15" s="34"/>
    </row>
    <row r="16" spans="1:9" ht="18.75" thickBot="1">
      <c r="A16" s="67" t="s">
        <v>120</v>
      </c>
      <c r="B16" s="35">
        <v>10</v>
      </c>
      <c r="C16" s="36" t="str">
        <f>Дев02!G60</f>
        <v>Газизова Мария</v>
      </c>
      <c r="D16" s="34"/>
      <c r="E16" s="34"/>
      <c r="F16" s="34"/>
      <c r="G16" s="34"/>
      <c r="H16" s="34"/>
      <c r="I16" s="34"/>
    </row>
    <row r="17" spans="1:9" ht="18.75" thickBot="1">
      <c r="A17" s="67" t="s">
        <v>121</v>
      </c>
      <c r="B17" s="35">
        <v>11</v>
      </c>
      <c r="C17" s="36" t="str">
        <f>Дев02!G64</f>
        <v>Бабичева Наталья</v>
      </c>
      <c r="D17" s="34"/>
      <c r="E17" s="34"/>
      <c r="F17" s="34"/>
      <c r="G17" s="34"/>
      <c r="H17" s="34"/>
      <c r="I17" s="34"/>
    </row>
    <row r="18" spans="1:9" ht="18.75" thickBot="1">
      <c r="A18" s="67" t="s">
        <v>122</v>
      </c>
      <c r="B18" s="35">
        <v>12</v>
      </c>
      <c r="C18" s="36" t="str">
        <f>Дев02!G66</f>
        <v>Цыпышева Влада</v>
      </c>
      <c r="D18" s="34"/>
      <c r="E18" s="34"/>
      <c r="F18" s="34"/>
      <c r="G18" s="34"/>
      <c r="H18" s="34"/>
      <c r="I18" s="34"/>
    </row>
    <row r="19" spans="1:9" ht="18.75" thickBot="1">
      <c r="A19" s="67" t="s">
        <v>123</v>
      </c>
      <c r="B19" s="35">
        <v>13</v>
      </c>
      <c r="C19" s="36" t="str">
        <f>Дев02!D67</f>
        <v>Свечникова Дарья</v>
      </c>
      <c r="D19" s="34"/>
      <c r="E19" s="34"/>
      <c r="F19" s="34"/>
      <c r="G19" s="34"/>
      <c r="H19" s="34"/>
      <c r="I19" s="34"/>
    </row>
    <row r="20" spans="1:9" ht="18.75" thickBot="1">
      <c r="A20" s="67" t="s">
        <v>124</v>
      </c>
      <c r="B20" s="35">
        <v>14</v>
      </c>
      <c r="C20" s="36" t="str">
        <f>Дев02!D70</f>
        <v>Инкина Валерия</v>
      </c>
      <c r="D20" s="34"/>
      <c r="E20" s="34"/>
      <c r="F20" s="34"/>
      <c r="G20" s="34"/>
      <c r="H20" s="34"/>
      <c r="I20" s="34"/>
    </row>
    <row r="21" spans="1:9" ht="18.75" thickBot="1">
      <c r="A21" s="67" t="s">
        <v>125</v>
      </c>
      <c r="B21" s="35">
        <v>15</v>
      </c>
      <c r="C21" s="36" t="str">
        <f>Дев02!G69</f>
        <v>нет</v>
      </c>
      <c r="D21" s="34"/>
      <c r="E21" s="34"/>
      <c r="F21" s="34"/>
      <c r="G21" s="34"/>
      <c r="H21" s="34"/>
      <c r="I21" s="34"/>
    </row>
    <row r="22" spans="1:9" ht="18">
      <c r="A22" s="41" t="s">
        <v>67</v>
      </c>
      <c r="B22" s="35">
        <v>16</v>
      </c>
      <c r="C22" s="36" t="str">
        <f>Дев02!G71</f>
        <v>_</v>
      </c>
      <c r="D22" s="34"/>
      <c r="E22" s="34"/>
      <c r="F22" s="34"/>
      <c r="G22" s="34"/>
      <c r="H22" s="34"/>
      <c r="I22" s="34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72"/>
  <sheetViews>
    <sheetView showRowColHeaders="0" view="pageBreakPreview" zoomScaleNormal="86" zoomScaleSheetLayoutView="100" workbookViewId="0" topLeftCell="A1">
      <selection activeCell="A111" sqref="A111"/>
    </sheetView>
  </sheetViews>
  <sheetFormatPr defaultColWidth="9.00390625" defaultRowHeight="12.75"/>
  <cols>
    <col min="1" max="1" width="6.00390625" style="69" customWidth="1"/>
    <col min="2" max="2" width="16.875" style="69" customWidth="1"/>
    <col min="3" max="6" width="14.75390625" style="69" customWidth="1"/>
    <col min="7" max="9" width="5.75390625" style="69" customWidth="1"/>
    <col min="10" max="16384" width="9.125" style="69" customWidth="1"/>
  </cols>
  <sheetData>
    <row r="1" spans="1:12" ht="18">
      <c r="A1" s="68" t="str">
        <f>СпДев02!A1</f>
        <v>Открытый чемпионат г.Ишимбай</v>
      </c>
      <c r="B1" s="68"/>
      <c r="C1" s="68"/>
      <c r="D1" s="68"/>
      <c r="E1" s="68"/>
      <c r="F1" s="68"/>
      <c r="G1" s="68"/>
      <c r="H1" s="68"/>
      <c r="I1" s="68"/>
      <c r="J1" s="68"/>
      <c r="L1" s="42" t="s">
        <v>68</v>
      </c>
    </row>
    <row r="2" spans="1:12" ht="15.75">
      <c r="A2" s="70" t="str">
        <f>СпДев02!A2</f>
        <v>девочки 2002 г.р. и младше</v>
      </c>
      <c r="B2" s="70"/>
      <c r="C2" s="70"/>
      <c r="D2" s="70"/>
      <c r="E2" s="70"/>
      <c r="F2" s="70"/>
      <c r="G2" s="70"/>
      <c r="H2" s="70"/>
      <c r="I2" s="70"/>
      <c r="J2" s="70"/>
      <c r="L2" s="43" t="s">
        <v>69</v>
      </c>
    </row>
    <row r="3" spans="1:10" ht="15.75">
      <c r="A3" s="71" t="str">
        <f>СпДев02!A3</f>
        <v>10-11 мая 2014 года</v>
      </c>
      <c r="B3" s="71"/>
      <c r="C3" s="71"/>
      <c r="D3" s="71"/>
      <c r="E3" s="71"/>
      <c r="F3" s="71"/>
      <c r="G3" s="71"/>
      <c r="H3" s="71"/>
      <c r="I3" s="71"/>
      <c r="J3" s="71"/>
    </row>
    <row r="4" spans="1:9" ht="12.75">
      <c r="A4" s="72"/>
      <c r="B4" s="72"/>
      <c r="C4" s="72"/>
      <c r="D4" s="72"/>
      <c r="E4" s="72"/>
      <c r="F4" s="72"/>
      <c r="G4" s="72"/>
      <c r="H4" s="72"/>
      <c r="I4" s="72"/>
    </row>
    <row r="5" spans="1:9" ht="12.75">
      <c r="A5" s="16">
        <v>1</v>
      </c>
      <c r="B5" s="27" t="str">
        <f>СпДев02!A7</f>
        <v>Галимуллина Алина</v>
      </c>
      <c r="C5" s="72"/>
      <c r="D5" s="72"/>
      <c r="E5" s="72"/>
      <c r="F5" s="72"/>
      <c r="G5" s="72"/>
      <c r="H5" s="72"/>
      <c r="I5" s="72"/>
    </row>
    <row r="6" spans="1:9" ht="12.75">
      <c r="A6" s="72"/>
      <c r="B6" s="73">
        <v>1</v>
      </c>
      <c r="C6" s="74" t="s">
        <v>111</v>
      </c>
      <c r="D6" s="72"/>
      <c r="E6" s="75"/>
      <c r="F6" s="72"/>
      <c r="G6" s="72"/>
      <c r="H6" s="72"/>
      <c r="I6" s="72"/>
    </row>
    <row r="7" spans="1:9" ht="12.75">
      <c r="A7" s="16">
        <v>16</v>
      </c>
      <c r="B7" s="28" t="str">
        <f>СпДев02!A22</f>
        <v>_</v>
      </c>
      <c r="C7" s="76"/>
      <c r="D7" s="72"/>
      <c r="E7" s="72"/>
      <c r="F7" s="72"/>
      <c r="G7" s="72"/>
      <c r="H7" s="72"/>
      <c r="I7" s="72"/>
    </row>
    <row r="8" spans="1:9" ht="12.75">
      <c r="A8" s="72"/>
      <c r="B8" s="72"/>
      <c r="C8" s="73">
        <v>9</v>
      </c>
      <c r="D8" s="74" t="s">
        <v>111</v>
      </c>
      <c r="E8" s="72"/>
      <c r="F8" s="72"/>
      <c r="G8" s="72"/>
      <c r="H8" s="72"/>
      <c r="I8" s="72"/>
    </row>
    <row r="9" spans="1:9" ht="12.75">
      <c r="A9" s="16">
        <v>9</v>
      </c>
      <c r="B9" s="27" t="str">
        <f>СпДев02!A15</f>
        <v>Зубахина Анастасия</v>
      </c>
      <c r="C9" s="76"/>
      <c r="D9" s="76"/>
      <c r="E9" s="72"/>
      <c r="F9" s="72"/>
      <c r="G9" s="72"/>
      <c r="H9" s="72"/>
      <c r="I9" s="72"/>
    </row>
    <row r="10" spans="1:9" ht="12.75">
      <c r="A10" s="72"/>
      <c r="B10" s="73">
        <v>2</v>
      </c>
      <c r="C10" s="77" t="s">
        <v>119</v>
      </c>
      <c r="D10" s="76"/>
      <c r="E10" s="72"/>
      <c r="F10" s="72"/>
      <c r="G10" s="72"/>
      <c r="H10" s="72"/>
      <c r="I10" s="72"/>
    </row>
    <row r="11" spans="1:9" ht="12.75">
      <c r="A11" s="16">
        <v>8</v>
      </c>
      <c r="B11" s="28" t="str">
        <f>СпДев02!A14</f>
        <v>Цыпышева Влада</v>
      </c>
      <c r="C11" s="72"/>
      <c r="D11" s="76"/>
      <c r="E11" s="72"/>
      <c r="F11" s="72"/>
      <c r="G11" s="78"/>
      <c r="H11" s="72"/>
      <c r="I11" s="72"/>
    </row>
    <row r="12" spans="1:9" ht="12.75">
      <c r="A12" s="72"/>
      <c r="B12" s="72"/>
      <c r="C12" s="72"/>
      <c r="D12" s="73">
        <v>13</v>
      </c>
      <c r="E12" s="74" t="s">
        <v>111</v>
      </c>
      <c r="F12" s="72"/>
      <c r="G12" s="78"/>
      <c r="H12" s="72"/>
      <c r="I12" s="72"/>
    </row>
    <row r="13" spans="1:9" ht="12.75">
      <c r="A13" s="16">
        <v>5</v>
      </c>
      <c r="B13" s="27" t="str">
        <f>СпДев02!A11</f>
        <v>Никитина Анна</v>
      </c>
      <c r="C13" s="72"/>
      <c r="D13" s="76"/>
      <c r="E13" s="76"/>
      <c r="F13" s="72"/>
      <c r="G13" s="78"/>
      <c r="H13" s="72"/>
      <c r="I13" s="72"/>
    </row>
    <row r="14" spans="1:9" ht="12.75">
      <c r="A14" s="72"/>
      <c r="B14" s="73">
        <v>3</v>
      </c>
      <c r="C14" s="79" t="s">
        <v>115</v>
      </c>
      <c r="D14" s="76"/>
      <c r="E14" s="76"/>
      <c r="F14" s="72"/>
      <c r="G14" s="78"/>
      <c r="H14" s="72"/>
      <c r="I14" s="72"/>
    </row>
    <row r="15" spans="1:9" ht="12.75">
      <c r="A15" s="16">
        <v>12</v>
      </c>
      <c r="B15" s="28" t="str">
        <f>СпДев02!A18</f>
        <v>Инкина Валерия</v>
      </c>
      <c r="C15" s="76"/>
      <c r="D15" s="76"/>
      <c r="E15" s="76"/>
      <c r="F15" s="72"/>
      <c r="G15" s="78"/>
      <c r="H15" s="72"/>
      <c r="I15" s="72"/>
    </row>
    <row r="16" spans="1:9" ht="12.75">
      <c r="A16" s="72"/>
      <c r="B16" s="72"/>
      <c r="C16" s="73">
        <v>10</v>
      </c>
      <c r="D16" s="77" t="s">
        <v>115</v>
      </c>
      <c r="E16" s="76"/>
      <c r="F16" s="72"/>
      <c r="G16" s="72"/>
      <c r="H16" s="72"/>
      <c r="I16" s="72"/>
    </row>
    <row r="17" spans="1:9" ht="12.75">
      <c r="A17" s="16">
        <v>13</v>
      </c>
      <c r="B17" s="27" t="str">
        <f>СпДев02!A19</f>
        <v>Щекочихина Анна</v>
      </c>
      <c r="C17" s="76"/>
      <c r="D17" s="72"/>
      <c r="E17" s="76"/>
      <c r="F17" s="72"/>
      <c r="G17" s="72"/>
      <c r="H17" s="72"/>
      <c r="I17" s="72"/>
    </row>
    <row r="18" spans="1:9" ht="12.75">
      <c r="A18" s="72"/>
      <c r="B18" s="73">
        <v>4</v>
      </c>
      <c r="C18" s="77" t="s">
        <v>123</v>
      </c>
      <c r="D18" s="72"/>
      <c r="E18" s="76"/>
      <c r="F18" s="72"/>
      <c r="G18" s="72"/>
      <c r="H18" s="72"/>
      <c r="I18" s="72"/>
    </row>
    <row r="19" spans="1:9" ht="12.75">
      <c r="A19" s="16">
        <v>4</v>
      </c>
      <c r="B19" s="28" t="str">
        <f>СпДев02!A10</f>
        <v>Газизова Мария</v>
      </c>
      <c r="C19" s="72"/>
      <c r="D19" s="72"/>
      <c r="E19" s="76"/>
      <c r="F19" s="72"/>
      <c r="G19" s="72"/>
      <c r="H19" s="72"/>
      <c r="I19" s="72"/>
    </row>
    <row r="20" spans="1:9" ht="12.75">
      <c r="A20" s="72"/>
      <c r="B20" s="72"/>
      <c r="C20" s="72"/>
      <c r="D20" s="72"/>
      <c r="E20" s="73">
        <v>15</v>
      </c>
      <c r="F20" s="80" t="s">
        <v>112</v>
      </c>
      <c r="G20" s="81"/>
      <c r="H20" s="81"/>
      <c r="I20" s="81"/>
    </row>
    <row r="21" spans="1:9" ht="12.75">
      <c r="A21" s="16">
        <v>3</v>
      </c>
      <c r="B21" s="27" t="str">
        <f>СпДев02!A9</f>
        <v>Рябова Полина</v>
      </c>
      <c r="C21" s="72"/>
      <c r="D21" s="72"/>
      <c r="E21" s="76"/>
      <c r="F21" s="82"/>
      <c r="G21" s="72"/>
      <c r="H21" s="83" t="s">
        <v>0</v>
      </c>
      <c r="I21" s="83"/>
    </row>
    <row r="22" spans="1:9" ht="12.75">
      <c r="A22" s="72"/>
      <c r="B22" s="73">
        <v>5</v>
      </c>
      <c r="C22" s="74" t="s">
        <v>113</v>
      </c>
      <c r="D22" s="72"/>
      <c r="E22" s="76"/>
      <c r="F22" s="82"/>
      <c r="G22" s="72"/>
      <c r="H22" s="72"/>
      <c r="I22" s="72"/>
    </row>
    <row r="23" spans="1:9" ht="12.75">
      <c r="A23" s="16">
        <v>14</v>
      </c>
      <c r="B23" s="28" t="str">
        <f>СпДев02!A20</f>
        <v>Бабичева Наталья</v>
      </c>
      <c r="C23" s="76"/>
      <c r="D23" s="72"/>
      <c r="E23" s="76"/>
      <c r="F23" s="82"/>
      <c r="G23" s="72"/>
      <c r="H23" s="72"/>
      <c r="I23" s="72"/>
    </row>
    <row r="24" spans="1:9" ht="12.75">
      <c r="A24" s="72"/>
      <c r="B24" s="72"/>
      <c r="C24" s="73">
        <v>11</v>
      </c>
      <c r="D24" s="74" t="s">
        <v>116</v>
      </c>
      <c r="E24" s="76"/>
      <c r="F24" s="82"/>
      <c r="G24" s="72"/>
      <c r="H24" s="72"/>
      <c r="I24" s="72"/>
    </row>
    <row r="25" spans="1:9" ht="12.75">
      <c r="A25" s="16">
        <v>11</v>
      </c>
      <c r="B25" s="27" t="str">
        <f>СпДев02!A17</f>
        <v>нет</v>
      </c>
      <c r="C25" s="76"/>
      <c r="D25" s="76"/>
      <c r="E25" s="76"/>
      <c r="F25" s="82"/>
      <c r="G25" s="72"/>
      <c r="H25" s="72"/>
      <c r="I25" s="72"/>
    </row>
    <row r="26" spans="1:9" ht="12.75">
      <c r="A26" s="72"/>
      <c r="B26" s="73">
        <v>6</v>
      </c>
      <c r="C26" s="77" t="s">
        <v>116</v>
      </c>
      <c r="D26" s="76"/>
      <c r="E26" s="76"/>
      <c r="F26" s="82"/>
      <c r="G26" s="72"/>
      <c r="H26" s="72"/>
      <c r="I26" s="72"/>
    </row>
    <row r="27" spans="1:9" ht="12.75">
      <c r="A27" s="16">
        <v>6</v>
      </c>
      <c r="B27" s="28" t="str">
        <f>СпДев02!A12</f>
        <v>Мазмаева Алина</v>
      </c>
      <c r="C27" s="72"/>
      <c r="D27" s="76"/>
      <c r="E27" s="76"/>
      <c r="F27" s="82"/>
      <c r="G27" s="72"/>
      <c r="H27" s="72"/>
      <c r="I27" s="72"/>
    </row>
    <row r="28" spans="1:9" ht="12.75">
      <c r="A28" s="72"/>
      <c r="B28" s="72"/>
      <c r="C28" s="72"/>
      <c r="D28" s="73">
        <v>14</v>
      </c>
      <c r="E28" s="77" t="s">
        <v>112</v>
      </c>
      <c r="F28" s="82"/>
      <c r="G28" s="72"/>
      <c r="H28" s="72"/>
      <c r="I28" s="72"/>
    </row>
    <row r="29" spans="1:9" ht="12.75">
      <c r="A29" s="16">
        <v>7</v>
      </c>
      <c r="B29" s="27" t="str">
        <f>СпДев02!A13</f>
        <v>Капшук Эвелина</v>
      </c>
      <c r="C29" s="72"/>
      <c r="D29" s="76"/>
      <c r="E29" s="72"/>
      <c r="F29" s="82"/>
      <c r="G29" s="72"/>
      <c r="H29" s="72"/>
      <c r="I29" s="72"/>
    </row>
    <row r="30" spans="1:9" ht="12.75">
      <c r="A30" s="72"/>
      <c r="B30" s="73">
        <v>7</v>
      </c>
      <c r="C30" s="74" t="s">
        <v>117</v>
      </c>
      <c r="D30" s="76"/>
      <c r="E30" s="72"/>
      <c r="F30" s="82"/>
      <c r="G30" s="72"/>
      <c r="H30" s="72"/>
      <c r="I30" s="72"/>
    </row>
    <row r="31" spans="1:9" ht="12.75">
      <c r="A31" s="16">
        <v>10</v>
      </c>
      <c r="B31" s="28" t="str">
        <f>СпДев02!A16</f>
        <v>Свечникова Дарья</v>
      </c>
      <c r="C31" s="76"/>
      <c r="D31" s="76"/>
      <c r="E31" s="16">
        <v>-15</v>
      </c>
      <c r="F31" s="27" t="str">
        <f>IF(F20=E12,E28,IF(F20=E28,E12,0))</f>
        <v>Галимуллина Алина</v>
      </c>
      <c r="G31" s="84"/>
      <c r="H31" s="84"/>
      <c r="I31" s="84"/>
    </row>
    <row r="32" spans="1:9" ht="12.75">
      <c r="A32" s="72"/>
      <c r="B32" s="72"/>
      <c r="C32" s="73">
        <v>12</v>
      </c>
      <c r="D32" s="77" t="s">
        <v>112</v>
      </c>
      <c r="E32" s="72"/>
      <c r="F32" s="82"/>
      <c r="G32" s="72"/>
      <c r="H32" s="83" t="s">
        <v>1</v>
      </c>
      <c r="I32" s="83"/>
    </row>
    <row r="33" spans="1:9" ht="12.75">
      <c r="A33" s="16">
        <v>15</v>
      </c>
      <c r="B33" s="27" t="str">
        <f>СпДев02!A21</f>
        <v>Сомова Кира</v>
      </c>
      <c r="C33" s="76"/>
      <c r="D33" s="72"/>
      <c r="E33" s="72"/>
      <c r="F33" s="82"/>
      <c r="G33" s="72"/>
      <c r="H33" s="72"/>
      <c r="I33" s="72"/>
    </row>
    <row r="34" spans="1:9" ht="12.75">
      <c r="A34" s="72"/>
      <c r="B34" s="73">
        <v>8</v>
      </c>
      <c r="C34" s="77" t="s">
        <v>112</v>
      </c>
      <c r="D34" s="72"/>
      <c r="E34" s="72"/>
      <c r="F34" s="82"/>
      <c r="G34" s="72"/>
      <c r="H34" s="72"/>
      <c r="I34" s="72"/>
    </row>
    <row r="35" spans="1:9" ht="12.75">
      <c r="A35" s="16">
        <v>2</v>
      </c>
      <c r="B35" s="28" t="str">
        <f>СпДев02!A8</f>
        <v>Галина Рената</v>
      </c>
      <c r="C35" s="72"/>
      <c r="D35" s="72"/>
      <c r="E35" s="72"/>
      <c r="F35" s="82"/>
      <c r="G35" s="72"/>
      <c r="H35" s="72"/>
      <c r="I35" s="72"/>
    </row>
    <row r="36" spans="1:9" ht="12.75">
      <c r="A36" s="72"/>
      <c r="B36" s="72"/>
      <c r="C36" s="72"/>
      <c r="D36" s="72"/>
      <c r="E36" s="72"/>
      <c r="F36" s="82"/>
      <c r="G36" s="72"/>
      <c r="H36" s="72"/>
      <c r="I36" s="72"/>
    </row>
    <row r="37" spans="1:9" ht="12.75">
      <c r="A37" s="16">
        <v>-1</v>
      </c>
      <c r="B37" s="27" t="str">
        <f>IF(C6=B5,B7,IF(C6=B7,B5,0))</f>
        <v>_</v>
      </c>
      <c r="C37" s="72"/>
      <c r="D37" s="16">
        <v>-13</v>
      </c>
      <c r="E37" s="27" t="str">
        <f>IF(E12=D8,D16,IF(E12=D16,D8,0))</f>
        <v>Никитина Анна</v>
      </c>
      <c r="F37" s="72"/>
      <c r="G37" s="72"/>
      <c r="H37" s="72"/>
      <c r="I37" s="72"/>
    </row>
    <row r="38" spans="1:9" ht="12.75">
      <c r="A38" s="72"/>
      <c r="B38" s="73">
        <v>16</v>
      </c>
      <c r="C38" s="85" t="s">
        <v>118</v>
      </c>
      <c r="D38" s="72"/>
      <c r="E38" s="76"/>
      <c r="F38" s="72"/>
      <c r="G38" s="72"/>
      <c r="H38" s="72"/>
      <c r="I38" s="72"/>
    </row>
    <row r="39" spans="1:9" ht="12.75">
      <c r="A39" s="16">
        <v>-2</v>
      </c>
      <c r="B39" s="28" t="str">
        <f>IF(C10=B9,B11,IF(C10=B11,B9,0))</f>
        <v>Цыпышева Влада</v>
      </c>
      <c r="C39" s="73">
        <v>20</v>
      </c>
      <c r="D39" s="85" t="s">
        <v>117</v>
      </c>
      <c r="E39" s="73">
        <v>26</v>
      </c>
      <c r="F39" s="85" t="s">
        <v>117</v>
      </c>
      <c r="G39" s="72"/>
      <c r="H39" s="72"/>
      <c r="I39" s="72"/>
    </row>
    <row r="40" spans="1:9" ht="12.75">
      <c r="A40" s="72"/>
      <c r="B40" s="16">
        <v>-12</v>
      </c>
      <c r="C40" s="28" t="str">
        <f>IF(D32=C30,C34,IF(D32=C34,C30,0))</f>
        <v>Капшук Эвелина</v>
      </c>
      <c r="D40" s="76"/>
      <c r="E40" s="76"/>
      <c r="F40" s="76"/>
      <c r="G40" s="72"/>
      <c r="H40" s="72"/>
      <c r="I40" s="72"/>
    </row>
    <row r="41" spans="1:9" ht="12.75">
      <c r="A41" s="16">
        <v>-3</v>
      </c>
      <c r="B41" s="27" t="str">
        <f>IF(C14=B13,B15,IF(C14=B15,B13,0))</f>
        <v>Инкина Валерия</v>
      </c>
      <c r="C41" s="72"/>
      <c r="D41" s="73">
        <v>24</v>
      </c>
      <c r="E41" s="86" t="s">
        <v>117</v>
      </c>
      <c r="F41" s="76"/>
      <c r="G41" s="72"/>
      <c r="H41" s="72"/>
      <c r="I41" s="72"/>
    </row>
    <row r="42" spans="1:9" ht="12.75">
      <c r="A42" s="72"/>
      <c r="B42" s="73">
        <v>17</v>
      </c>
      <c r="C42" s="85" t="s">
        <v>114</v>
      </c>
      <c r="D42" s="76"/>
      <c r="E42" s="82"/>
      <c r="F42" s="76"/>
      <c r="G42" s="72"/>
      <c r="H42" s="72"/>
      <c r="I42" s="72"/>
    </row>
    <row r="43" spans="1:9" ht="12.75">
      <c r="A43" s="16">
        <v>-4</v>
      </c>
      <c r="B43" s="28" t="str">
        <f>IF(C18=B17,B19,IF(C18=B19,B17,0))</f>
        <v>Газизова Мария</v>
      </c>
      <c r="C43" s="73">
        <v>21</v>
      </c>
      <c r="D43" s="86" t="s">
        <v>113</v>
      </c>
      <c r="E43" s="82"/>
      <c r="F43" s="73">
        <v>28</v>
      </c>
      <c r="G43" s="85" t="s">
        <v>117</v>
      </c>
      <c r="H43" s="84"/>
      <c r="I43" s="84"/>
    </row>
    <row r="44" spans="1:9" ht="12.75">
      <c r="A44" s="72"/>
      <c r="B44" s="16">
        <v>-11</v>
      </c>
      <c r="C44" s="28" t="str">
        <f>IF(D24=C22,C26,IF(D24=C26,C22,0))</f>
        <v>Рябова Полина</v>
      </c>
      <c r="D44" s="72"/>
      <c r="E44" s="82"/>
      <c r="F44" s="76"/>
      <c r="G44" s="72"/>
      <c r="H44" s="83" t="s">
        <v>2</v>
      </c>
      <c r="I44" s="83"/>
    </row>
    <row r="45" spans="1:9" ht="12.75">
      <c r="A45" s="16">
        <v>-5</v>
      </c>
      <c r="B45" s="27" t="str">
        <f>IF(C22=B21,B23,IF(C22=B23,B21,0))</f>
        <v>Бабичева Наталья</v>
      </c>
      <c r="C45" s="72"/>
      <c r="D45" s="16">
        <v>-14</v>
      </c>
      <c r="E45" s="27" t="str">
        <f>IF(E28=D24,D32,IF(E28=D32,D24,0))</f>
        <v>Мазмаева Алина</v>
      </c>
      <c r="F45" s="76"/>
      <c r="G45" s="82"/>
      <c r="H45" s="72"/>
      <c r="I45" s="72"/>
    </row>
    <row r="46" spans="1:9" ht="12.75">
      <c r="A46" s="72"/>
      <c r="B46" s="73">
        <v>18</v>
      </c>
      <c r="C46" s="85" t="s">
        <v>124</v>
      </c>
      <c r="D46" s="72"/>
      <c r="E46" s="73"/>
      <c r="F46" s="76"/>
      <c r="G46" s="82"/>
      <c r="H46" s="72"/>
      <c r="I46" s="72"/>
    </row>
    <row r="47" spans="1:9" ht="12.75">
      <c r="A47" s="16">
        <v>-6</v>
      </c>
      <c r="B47" s="28" t="str">
        <f>IF(C26=B25,B27,IF(C26=B27,B25,0))</f>
        <v>нет</v>
      </c>
      <c r="C47" s="73">
        <v>22</v>
      </c>
      <c r="D47" s="85" t="s">
        <v>123</v>
      </c>
      <c r="E47" s="73">
        <v>27</v>
      </c>
      <c r="F47" s="86" t="s">
        <v>125</v>
      </c>
      <c r="G47" s="82"/>
      <c r="H47" s="72"/>
      <c r="I47" s="72"/>
    </row>
    <row r="48" spans="1:9" ht="12.75">
      <c r="A48" s="72"/>
      <c r="B48" s="16">
        <v>-10</v>
      </c>
      <c r="C48" s="28" t="str">
        <f>IF(D16=C14,C18,IF(D16=C18,C14,0))</f>
        <v>Щекочихина Анна</v>
      </c>
      <c r="D48" s="76"/>
      <c r="E48" s="76"/>
      <c r="F48" s="72"/>
      <c r="G48" s="82"/>
      <c r="H48" s="72"/>
      <c r="I48" s="72"/>
    </row>
    <row r="49" spans="1:9" ht="12.75">
      <c r="A49" s="16">
        <v>-7</v>
      </c>
      <c r="B49" s="27" t="str">
        <f>IF(C30=B29,B31,IF(C30=B31,B29,0))</f>
        <v>Свечникова Дарья</v>
      </c>
      <c r="C49" s="72"/>
      <c r="D49" s="73">
        <v>25</v>
      </c>
      <c r="E49" s="86" t="s">
        <v>125</v>
      </c>
      <c r="F49" s="72"/>
      <c r="G49" s="82"/>
      <c r="H49" s="72"/>
      <c r="I49" s="72"/>
    </row>
    <row r="50" spans="1:9" ht="12.75">
      <c r="A50" s="72"/>
      <c r="B50" s="73">
        <v>19</v>
      </c>
      <c r="C50" s="85" t="s">
        <v>125</v>
      </c>
      <c r="D50" s="76"/>
      <c r="E50" s="82"/>
      <c r="F50" s="72"/>
      <c r="G50" s="82"/>
      <c r="H50" s="72"/>
      <c r="I50" s="72"/>
    </row>
    <row r="51" spans="1:9" ht="12.75">
      <c r="A51" s="16">
        <v>-8</v>
      </c>
      <c r="B51" s="28" t="str">
        <f>IF(C34=B33,B35,IF(C34=B35,B33,0))</f>
        <v>Сомова Кира</v>
      </c>
      <c r="C51" s="73">
        <v>23</v>
      </c>
      <c r="D51" s="86" t="s">
        <v>125</v>
      </c>
      <c r="E51" s="82"/>
      <c r="F51" s="16">
        <v>-28</v>
      </c>
      <c r="G51" s="27" t="str">
        <f>IF(G43=F39,F47,IF(G43=F47,F39,0))</f>
        <v>Сомова Кира</v>
      </c>
      <c r="H51" s="84"/>
      <c r="I51" s="84"/>
    </row>
    <row r="52" spans="1:9" ht="12.75">
      <c r="A52" s="72"/>
      <c r="B52" s="87">
        <v>-9</v>
      </c>
      <c r="C52" s="28" t="str">
        <f>IF(D8=C6,C10,IF(D8=C10,C6,0))</f>
        <v>Зубахина Анастасия</v>
      </c>
      <c r="D52" s="72"/>
      <c r="E52" s="82"/>
      <c r="F52" s="72"/>
      <c r="G52" s="88"/>
      <c r="H52" s="83" t="s">
        <v>3</v>
      </c>
      <c r="I52" s="83"/>
    </row>
    <row r="53" spans="1:9" ht="12.75">
      <c r="A53" s="72"/>
      <c r="B53" s="72"/>
      <c r="C53" s="72"/>
      <c r="D53" s="72"/>
      <c r="E53" s="72"/>
      <c r="F53" s="72"/>
      <c r="G53" s="72"/>
      <c r="H53" s="72"/>
      <c r="I53" s="72"/>
    </row>
    <row r="54" spans="1:9" ht="12.75">
      <c r="A54" s="16">
        <v>-26</v>
      </c>
      <c r="B54" s="27" t="str">
        <f>IF(F39=E37,E41,IF(F39=E41,E37,0))</f>
        <v>Никитина Анна</v>
      </c>
      <c r="C54" s="72"/>
      <c r="D54" s="16">
        <v>-20</v>
      </c>
      <c r="E54" s="27" t="str">
        <f>IF(D39=C38,C40,IF(D39=C40,C38,0))</f>
        <v>Цыпышева Влада</v>
      </c>
      <c r="F54" s="72"/>
      <c r="G54" s="72"/>
      <c r="H54" s="72"/>
      <c r="I54" s="72"/>
    </row>
    <row r="55" spans="1:9" ht="12.75">
      <c r="A55" s="72"/>
      <c r="B55" s="73">
        <v>29</v>
      </c>
      <c r="C55" s="74" t="s">
        <v>115</v>
      </c>
      <c r="D55" s="72"/>
      <c r="E55" s="73">
        <v>31</v>
      </c>
      <c r="F55" s="74" t="s">
        <v>114</v>
      </c>
      <c r="G55" s="72"/>
      <c r="H55" s="72"/>
      <c r="I55" s="72"/>
    </row>
    <row r="56" spans="1:9" ht="12.75">
      <c r="A56" s="16">
        <v>-27</v>
      </c>
      <c r="B56" s="28" t="str">
        <f>IF(F47=E45,E49,IF(F47=E49,E45,0))</f>
        <v>Мазмаева Алина</v>
      </c>
      <c r="C56" s="89" t="s">
        <v>4</v>
      </c>
      <c r="D56" s="16">
        <v>-21</v>
      </c>
      <c r="E56" s="28" t="str">
        <f>IF(D43=C42,C44,IF(D43=C44,C42,0))</f>
        <v>Газизова Мария</v>
      </c>
      <c r="F56" s="76"/>
      <c r="G56" s="82"/>
      <c r="H56" s="72"/>
      <c r="I56" s="72"/>
    </row>
    <row r="57" spans="1:9" ht="12.75">
      <c r="A57" s="72"/>
      <c r="B57" s="16">
        <v>-29</v>
      </c>
      <c r="C57" s="27" t="str">
        <f>IF(C55=B54,B56,IF(C55=B56,B54,0))</f>
        <v>Мазмаева Алина</v>
      </c>
      <c r="D57" s="72"/>
      <c r="E57" s="72"/>
      <c r="F57" s="73">
        <v>33</v>
      </c>
      <c r="G57" s="74" t="s">
        <v>119</v>
      </c>
      <c r="H57" s="84"/>
      <c r="I57" s="84"/>
    </row>
    <row r="58" spans="1:9" ht="12.75">
      <c r="A58" s="72"/>
      <c r="B58" s="72"/>
      <c r="C58" s="89" t="s">
        <v>5</v>
      </c>
      <c r="D58" s="16">
        <v>-22</v>
      </c>
      <c r="E58" s="27" t="str">
        <f>IF(D47=C46,C48,IF(D47=C48,C46,0))</f>
        <v>Бабичева Наталья</v>
      </c>
      <c r="F58" s="76"/>
      <c r="G58" s="72"/>
      <c r="H58" s="83" t="s">
        <v>6</v>
      </c>
      <c r="I58" s="83"/>
    </row>
    <row r="59" spans="1:9" ht="12.75">
      <c r="A59" s="16">
        <v>-24</v>
      </c>
      <c r="B59" s="27" t="str">
        <f>IF(E41=D39,D43,IF(E41=D43,D39,0))</f>
        <v>Рябова Полина</v>
      </c>
      <c r="C59" s="72"/>
      <c r="D59" s="72"/>
      <c r="E59" s="73">
        <v>32</v>
      </c>
      <c r="F59" s="77" t="s">
        <v>119</v>
      </c>
      <c r="G59" s="90"/>
      <c r="H59" s="72"/>
      <c r="I59" s="72"/>
    </row>
    <row r="60" spans="1:9" ht="12.75">
      <c r="A60" s="72"/>
      <c r="B60" s="73">
        <v>30</v>
      </c>
      <c r="C60" s="74" t="s">
        <v>113</v>
      </c>
      <c r="D60" s="16">
        <v>-23</v>
      </c>
      <c r="E60" s="28" t="str">
        <f>IF(D51=C50,C52,IF(D51=C52,C50,0))</f>
        <v>Зубахина Анастасия</v>
      </c>
      <c r="F60" s="16">
        <v>-33</v>
      </c>
      <c r="G60" s="27" t="str">
        <f>IF(G57=F55,F59,IF(G57=F59,F55,0))</f>
        <v>Газизова Мария</v>
      </c>
      <c r="H60" s="84"/>
      <c r="I60" s="84"/>
    </row>
    <row r="61" spans="1:9" ht="12.75">
      <c r="A61" s="16">
        <v>-25</v>
      </c>
      <c r="B61" s="28" t="str">
        <f>IF(E49=D47,D51,IF(E49=D51,D47,0))</f>
        <v>Щекочихина Анна</v>
      </c>
      <c r="C61" s="89" t="s">
        <v>7</v>
      </c>
      <c r="D61" s="72"/>
      <c r="E61" s="72"/>
      <c r="F61" s="72"/>
      <c r="G61" s="72"/>
      <c r="H61" s="83" t="s">
        <v>8</v>
      </c>
      <c r="I61" s="83"/>
    </row>
    <row r="62" spans="1:9" ht="12.75">
      <c r="A62" s="72"/>
      <c r="B62" s="16">
        <v>-30</v>
      </c>
      <c r="C62" s="27" t="str">
        <f>IF(C60=B59,B61,IF(C60=B61,B59,0))</f>
        <v>Щекочихина Анна</v>
      </c>
      <c r="D62" s="72"/>
      <c r="E62" s="72"/>
      <c r="F62" s="72"/>
      <c r="G62" s="72"/>
      <c r="H62" s="72"/>
      <c r="I62" s="72"/>
    </row>
    <row r="63" spans="1:9" ht="12.75">
      <c r="A63" s="72"/>
      <c r="B63" s="72"/>
      <c r="C63" s="89" t="s">
        <v>9</v>
      </c>
      <c r="D63" s="72"/>
      <c r="E63" s="16">
        <v>-31</v>
      </c>
      <c r="F63" s="27" t="str">
        <f>IF(F55=E54,E56,IF(F55=E56,E54,0))</f>
        <v>Цыпышева Влада</v>
      </c>
      <c r="G63" s="72"/>
      <c r="H63" s="72"/>
      <c r="I63" s="72"/>
    </row>
    <row r="64" spans="1:9" ht="12.75">
      <c r="A64" s="16">
        <v>-16</v>
      </c>
      <c r="B64" s="27" t="str">
        <f>IF(C38=B37,B39,IF(C38=B39,B37,0))</f>
        <v>_</v>
      </c>
      <c r="C64" s="72"/>
      <c r="D64" s="72"/>
      <c r="E64" s="72"/>
      <c r="F64" s="73">
        <v>34</v>
      </c>
      <c r="G64" s="74" t="s">
        <v>124</v>
      </c>
      <c r="H64" s="84"/>
      <c r="I64" s="84"/>
    </row>
    <row r="65" spans="1:9" ht="12.75">
      <c r="A65" s="72"/>
      <c r="B65" s="73">
        <v>35</v>
      </c>
      <c r="C65" s="74" t="s">
        <v>122</v>
      </c>
      <c r="D65" s="72"/>
      <c r="E65" s="16">
        <v>-32</v>
      </c>
      <c r="F65" s="28" t="str">
        <f>IF(F59=E58,E60,IF(F59=E60,E58,0))</f>
        <v>Бабичева Наталья</v>
      </c>
      <c r="G65" s="72"/>
      <c r="H65" s="83" t="s">
        <v>10</v>
      </c>
      <c r="I65" s="83"/>
    </row>
    <row r="66" spans="1:9" ht="12.75">
      <c r="A66" s="16">
        <v>-17</v>
      </c>
      <c r="B66" s="28" t="str">
        <f>IF(C42=B41,B43,IF(C42=B43,B41,0))</f>
        <v>Инкина Валерия</v>
      </c>
      <c r="C66" s="76"/>
      <c r="D66" s="82"/>
      <c r="E66" s="72"/>
      <c r="F66" s="16">
        <v>-34</v>
      </c>
      <c r="G66" s="27" t="str">
        <f>IF(G64=F63,F65,IF(G64=F65,F63,0))</f>
        <v>Цыпышева Влада</v>
      </c>
      <c r="H66" s="84"/>
      <c r="I66" s="84"/>
    </row>
    <row r="67" spans="1:9" ht="12.75">
      <c r="A67" s="72"/>
      <c r="B67" s="72"/>
      <c r="C67" s="73">
        <v>37</v>
      </c>
      <c r="D67" s="74" t="s">
        <v>120</v>
      </c>
      <c r="E67" s="72"/>
      <c r="F67" s="72"/>
      <c r="G67" s="72"/>
      <c r="H67" s="83" t="s">
        <v>11</v>
      </c>
      <c r="I67" s="83"/>
    </row>
    <row r="68" spans="1:9" ht="12.75">
      <c r="A68" s="16">
        <v>-18</v>
      </c>
      <c r="B68" s="27" t="str">
        <f>IF(C46=B45,B47,IF(C46=B47,B45,0))</f>
        <v>нет</v>
      </c>
      <c r="C68" s="76"/>
      <c r="D68" s="91" t="s">
        <v>12</v>
      </c>
      <c r="E68" s="16">
        <v>-35</v>
      </c>
      <c r="F68" s="27" t="str">
        <f>IF(C65=B64,B66,IF(C65=B66,B64,0))</f>
        <v>_</v>
      </c>
      <c r="G68" s="72"/>
      <c r="H68" s="72"/>
      <c r="I68" s="72"/>
    </row>
    <row r="69" spans="1:9" ht="12.75">
      <c r="A69" s="72"/>
      <c r="B69" s="73">
        <v>36</v>
      </c>
      <c r="C69" s="77" t="s">
        <v>120</v>
      </c>
      <c r="D69" s="90"/>
      <c r="E69" s="72"/>
      <c r="F69" s="73">
        <v>38</v>
      </c>
      <c r="G69" s="74" t="s">
        <v>121</v>
      </c>
      <c r="H69" s="84"/>
      <c r="I69" s="84"/>
    </row>
    <row r="70" spans="1:9" ht="12.75">
      <c r="A70" s="16">
        <v>-19</v>
      </c>
      <c r="B70" s="28" t="str">
        <f>IF(C50=B49,B51,IF(C50=B51,B49,0))</f>
        <v>Свечникова Дарья</v>
      </c>
      <c r="C70" s="16">
        <v>-37</v>
      </c>
      <c r="D70" s="27" t="str">
        <f>IF(D67=C65,C69,IF(D67=C69,C65,0))</f>
        <v>Инкина Валерия</v>
      </c>
      <c r="E70" s="16">
        <v>-36</v>
      </c>
      <c r="F70" s="28" t="str">
        <f>IF(C69=B68,B70,IF(C69=B70,B68,0))</f>
        <v>нет</v>
      </c>
      <c r="G70" s="72"/>
      <c r="H70" s="83" t="s">
        <v>13</v>
      </c>
      <c r="I70" s="83"/>
    </row>
    <row r="71" spans="1:9" ht="12.75">
      <c r="A71" s="72"/>
      <c r="B71" s="72"/>
      <c r="C71" s="72"/>
      <c r="D71" s="89" t="s">
        <v>14</v>
      </c>
      <c r="E71" s="72"/>
      <c r="F71" s="16">
        <v>-38</v>
      </c>
      <c r="G71" s="27" t="str">
        <f>IF(G69=F68,F70,IF(G69=F70,F68,0))</f>
        <v>_</v>
      </c>
      <c r="H71" s="84"/>
      <c r="I71" s="84"/>
    </row>
    <row r="72" spans="1:9" ht="12.75">
      <c r="A72" s="72"/>
      <c r="B72" s="72"/>
      <c r="C72" s="72"/>
      <c r="D72" s="72"/>
      <c r="E72" s="72"/>
      <c r="F72" s="72"/>
      <c r="G72" s="72"/>
      <c r="H72" s="83" t="s">
        <v>15</v>
      </c>
      <c r="I72" s="83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B72 G65:G68 C4:C5 C70:C72 C27:C29 F48:F54 C31:C33 D25:D31 C15:C17 G58:G63 C19:C21 C23:C25 D17:D23 E13:E27 D9:D15 C11:C13 F4:F19 E4:E11 D4:D7 C7:C9 H4:J72 G70:G72 C56:C59 D68:D72 F40:F46 C66:C68 C61:C64 D52:D66 F56:F58 F60:F72 G44:G56 G4:G42 E42:E48 E50:E72 E29:E40 F21:F38 D33:D38 D40:D42 D44:D46 D48:D50 C51:C54 C47:C49 C43:C45 C35:C37 C39:C41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showRowColHeaders="0" view="pageBreakPreview" zoomScaleSheetLayoutView="100" workbookViewId="0" topLeftCell="A1">
      <selection activeCell="A145" sqref="A145"/>
    </sheetView>
  </sheetViews>
  <sheetFormatPr defaultColWidth="9.00390625" defaultRowHeight="12.75"/>
  <cols>
    <col min="1" max="1" width="41.875" style="33" customWidth="1"/>
    <col min="2" max="16384" width="9.125" style="33" customWidth="1"/>
  </cols>
  <sheetData>
    <row r="1" spans="1:11" ht="20.25">
      <c r="A1" s="55" t="s">
        <v>107</v>
      </c>
      <c r="B1" s="55"/>
      <c r="C1" s="55"/>
      <c r="D1" s="55"/>
      <c r="E1" s="55"/>
      <c r="F1" s="55"/>
      <c r="G1" s="55"/>
      <c r="H1" s="55"/>
      <c r="I1" s="55"/>
      <c r="K1" s="42" t="s">
        <v>68</v>
      </c>
    </row>
    <row r="2" spans="1:11" ht="15.75">
      <c r="A2" s="56" t="s">
        <v>126</v>
      </c>
      <c r="B2" s="56"/>
      <c r="C2" s="56"/>
      <c r="D2" s="56"/>
      <c r="E2" s="56"/>
      <c r="F2" s="56"/>
      <c r="G2" s="56"/>
      <c r="H2" s="56"/>
      <c r="I2" s="56"/>
      <c r="K2" s="43" t="s">
        <v>69</v>
      </c>
    </row>
    <row r="3" spans="1:9" ht="15.75">
      <c r="A3" s="57" t="s">
        <v>109</v>
      </c>
      <c r="B3" s="57"/>
      <c r="C3" s="57"/>
      <c r="D3" s="57"/>
      <c r="E3" s="57"/>
      <c r="F3" s="57"/>
      <c r="G3" s="57"/>
      <c r="H3" s="57"/>
      <c r="I3" s="57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37"/>
      <c r="B5" s="37"/>
      <c r="C5" s="37"/>
      <c r="D5" s="37"/>
      <c r="E5" s="37"/>
      <c r="F5" s="37"/>
      <c r="G5" s="37"/>
      <c r="H5" s="37"/>
      <c r="I5" s="37"/>
    </row>
    <row r="6" spans="1:9" ht="13.5" thickBot="1">
      <c r="A6" s="38" t="s">
        <v>64</v>
      </c>
      <c r="B6" s="39" t="s">
        <v>65</v>
      </c>
      <c r="C6" s="34" t="s">
        <v>66</v>
      </c>
      <c r="D6" s="34"/>
      <c r="E6" s="34"/>
      <c r="F6" s="34"/>
      <c r="G6" s="34"/>
      <c r="H6" s="34"/>
      <c r="I6" s="34"/>
    </row>
    <row r="7" spans="1:9" ht="18.75" thickBot="1">
      <c r="A7" s="66" t="s">
        <v>127</v>
      </c>
      <c r="B7" s="35">
        <v>1</v>
      </c>
      <c r="C7" s="36" t="str">
        <f>Мал02!F20</f>
        <v>Галимов Роберт</v>
      </c>
      <c r="D7" s="34"/>
      <c r="E7" s="34"/>
      <c r="F7" s="34"/>
      <c r="G7" s="34"/>
      <c r="H7" s="34"/>
      <c r="I7" s="34"/>
    </row>
    <row r="8" spans="1:9" ht="18.75" thickBot="1">
      <c r="A8" s="67" t="s">
        <v>128</v>
      </c>
      <c r="B8" s="35">
        <v>2</v>
      </c>
      <c r="C8" s="36" t="str">
        <f>Мал02!F31</f>
        <v>Хисматуллин Эмиль</v>
      </c>
      <c r="D8" s="34"/>
      <c r="E8" s="34"/>
      <c r="F8" s="34"/>
      <c r="G8" s="34"/>
      <c r="H8" s="34"/>
      <c r="I8" s="34"/>
    </row>
    <row r="9" spans="1:9" ht="18.75" thickBot="1">
      <c r="A9" s="67" t="s">
        <v>129</v>
      </c>
      <c r="B9" s="35">
        <v>3</v>
      </c>
      <c r="C9" s="36" t="str">
        <f>Мал02!G43</f>
        <v>Юнусов Искандар</v>
      </c>
      <c r="D9" s="34"/>
      <c r="E9" s="34"/>
      <c r="F9" s="34"/>
      <c r="G9" s="34"/>
      <c r="H9" s="34"/>
      <c r="I9" s="34"/>
    </row>
    <row r="10" spans="1:9" ht="18.75" thickBot="1">
      <c r="A10" s="67" t="s">
        <v>130</v>
      </c>
      <c r="B10" s="35">
        <v>4</v>
      </c>
      <c r="C10" s="36" t="str">
        <f>Мал02!G51</f>
        <v>Галлеев Айнур</v>
      </c>
      <c r="D10" s="34"/>
      <c r="E10" s="34"/>
      <c r="F10" s="34"/>
      <c r="G10" s="34"/>
      <c r="H10" s="34"/>
      <c r="I10" s="34"/>
    </row>
    <row r="11" spans="1:9" ht="18.75" thickBot="1">
      <c r="A11" s="67" t="s">
        <v>131</v>
      </c>
      <c r="B11" s="35">
        <v>5</v>
      </c>
      <c r="C11" s="36" t="str">
        <f>Мал02!C55</f>
        <v>Балберов Илья</v>
      </c>
      <c r="D11" s="34"/>
      <c r="E11" s="34"/>
      <c r="F11" s="34"/>
      <c r="G11" s="34"/>
      <c r="H11" s="34"/>
      <c r="I11" s="34"/>
    </row>
    <row r="12" spans="1:9" ht="18.75" thickBot="1">
      <c r="A12" s="67" t="s">
        <v>132</v>
      </c>
      <c r="B12" s="35">
        <v>6</v>
      </c>
      <c r="C12" s="36" t="str">
        <f>Мал02!C57</f>
        <v>Курач Максим</v>
      </c>
      <c r="D12" s="34"/>
      <c r="E12" s="34"/>
      <c r="F12" s="34"/>
      <c r="G12" s="34"/>
      <c r="H12" s="34"/>
      <c r="I12" s="34"/>
    </row>
    <row r="13" spans="1:9" ht="18.75" thickBot="1">
      <c r="A13" s="67" t="s">
        <v>133</v>
      </c>
      <c r="B13" s="35">
        <v>7</v>
      </c>
      <c r="C13" s="36" t="str">
        <f>Мал02!C60</f>
        <v>Борисов Егор</v>
      </c>
      <c r="D13" s="34"/>
      <c r="E13" s="34"/>
      <c r="F13" s="34"/>
      <c r="G13" s="34"/>
      <c r="H13" s="34"/>
      <c r="I13" s="34"/>
    </row>
    <row r="14" spans="1:9" ht="18.75" thickBot="1">
      <c r="A14" s="67" t="s">
        <v>134</v>
      </c>
      <c r="B14" s="35">
        <v>8</v>
      </c>
      <c r="C14" s="36" t="str">
        <f>Мал02!C62</f>
        <v>Андреев Виталий</v>
      </c>
      <c r="D14" s="34"/>
      <c r="E14" s="34"/>
      <c r="F14" s="34"/>
      <c r="G14" s="34"/>
      <c r="H14" s="34"/>
      <c r="I14" s="34"/>
    </row>
    <row r="15" spans="1:9" ht="18.75" thickBot="1">
      <c r="A15" s="67" t="s">
        <v>135</v>
      </c>
      <c r="B15" s="35">
        <v>9</v>
      </c>
      <c r="C15" s="36" t="str">
        <f>Мал02!G57</f>
        <v>Ахмеров Никита</v>
      </c>
      <c r="D15" s="34"/>
      <c r="E15" s="34"/>
      <c r="F15" s="34"/>
      <c r="G15" s="34"/>
      <c r="H15" s="34"/>
      <c r="I15" s="34"/>
    </row>
    <row r="16" spans="1:9" ht="18.75" thickBot="1">
      <c r="A16" s="67" t="s">
        <v>136</v>
      </c>
      <c r="B16" s="35">
        <v>10</v>
      </c>
      <c r="C16" s="36" t="str">
        <f>Мал02!G60</f>
        <v>Холостяков Максим</v>
      </c>
      <c r="D16" s="34"/>
      <c r="E16" s="34"/>
      <c r="F16" s="34"/>
      <c r="G16" s="34"/>
      <c r="H16" s="34"/>
      <c r="I16" s="34"/>
    </row>
    <row r="17" spans="1:9" ht="18.75" thickBot="1">
      <c r="A17" s="67" t="s">
        <v>137</v>
      </c>
      <c r="B17" s="35">
        <v>11</v>
      </c>
      <c r="C17" s="36" t="str">
        <f>Мал02!G64</f>
        <v>Фахретдинов Ринат</v>
      </c>
      <c r="D17" s="34"/>
      <c r="E17" s="34"/>
      <c r="F17" s="34"/>
      <c r="G17" s="34"/>
      <c r="H17" s="34"/>
      <c r="I17" s="34"/>
    </row>
    <row r="18" spans="1:9" ht="18.75" thickBot="1">
      <c r="A18" s="67" t="s">
        <v>138</v>
      </c>
      <c r="B18" s="35">
        <v>12</v>
      </c>
      <c r="C18" s="36" t="str">
        <f>Мал02!G66</f>
        <v>Сайфутдинов Марат</v>
      </c>
      <c r="D18" s="34"/>
      <c r="E18" s="34"/>
      <c r="F18" s="34"/>
      <c r="G18" s="34"/>
      <c r="H18" s="34"/>
      <c r="I18" s="34"/>
    </row>
    <row r="19" spans="1:9" ht="18.75" thickBot="1">
      <c r="A19" s="67" t="s">
        <v>139</v>
      </c>
      <c r="B19" s="35">
        <v>13</v>
      </c>
      <c r="C19" s="36" t="str">
        <f>Мал02!D67</f>
        <v>Даутов Радим</v>
      </c>
      <c r="D19" s="34"/>
      <c r="E19" s="34"/>
      <c r="F19" s="34"/>
      <c r="G19" s="34"/>
      <c r="H19" s="34"/>
      <c r="I19" s="34"/>
    </row>
    <row r="20" spans="1:9" ht="18.75" thickBot="1">
      <c r="A20" s="67" t="s">
        <v>140</v>
      </c>
      <c r="B20" s="35">
        <v>14</v>
      </c>
      <c r="C20" s="36" t="str">
        <f>Мал02!D70</f>
        <v>Акбашев Илья</v>
      </c>
      <c r="D20" s="34"/>
      <c r="E20" s="34"/>
      <c r="F20" s="34"/>
      <c r="G20" s="34"/>
      <c r="H20" s="34"/>
      <c r="I20" s="34"/>
    </row>
    <row r="21" spans="1:9" ht="18.75" thickBot="1">
      <c r="A21" s="67" t="s">
        <v>141</v>
      </c>
      <c r="B21" s="35">
        <v>15</v>
      </c>
      <c r="C21" s="36" t="str">
        <f>Мал02!G69</f>
        <v>Иванов Кирилл</v>
      </c>
      <c r="D21" s="34"/>
      <c r="E21" s="34"/>
      <c r="F21" s="34"/>
      <c r="G21" s="34"/>
      <c r="H21" s="34"/>
      <c r="I21" s="34"/>
    </row>
    <row r="22" spans="1:9" ht="18">
      <c r="A22" s="41" t="s">
        <v>67</v>
      </c>
      <c r="B22" s="35">
        <v>16</v>
      </c>
      <c r="C22" s="36" t="str">
        <f>Мал02!G71</f>
        <v>_</v>
      </c>
      <c r="D22" s="34"/>
      <c r="E22" s="34"/>
      <c r="F22" s="34"/>
      <c r="G22" s="34"/>
      <c r="H22" s="34"/>
      <c r="I22" s="34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L72"/>
  <sheetViews>
    <sheetView showRowColHeaders="0" view="pageBreakPreview" zoomScaleNormal="86" zoomScaleSheetLayoutView="100" workbookViewId="0" topLeftCell="A1">
      <selection activeCell="A154" sqref="A154"/>
    </sheetView>
  </sheetViews>
  <sheetFormatPr defaultColWidth="9.00390625" defaultRowHeight="12.75"/>
  <cols>
    <col min="1" max="1" width="6.00390625" style="69" customWidth="1"/>
    <col min="2" max="2" width="16.875" style="69" customWidth="1"/>
    <col min="3" max="6" width="14.75390625" style="69" customWidth="1"/>
    <col min="7" max="9" width="5.75390625" style="69" customWidth="1"/>
    <col min="10" max="16384" width="9.125" style="69" customWidth="1"/>
  </cols>
  <sheetData>
    <row r="1" spans="1:12" ht="18">
      <c r="A1" s="68" t="str">
        <f>СпМал02!A1</f>
        <v>Открытый чемпионат г.Ишимбай</v>
      </c>
      <c r="B1" s="68"/>
      <c r="C1" s="68"/>
      <c r="D1" s="68"/>
      <c r="E1" s="68"/>
      <c r="F1" s="68"/>
      <c r="G1" s="68"/>
      <c r="H1" s="68"/>
      <c r="I1" s="68"/>
      <c r="J1" s="68"/>
      <c r="L1" s="42" t="s">
        <v>68</v>
      </c>
    </row>
    <row r="2" spans="1:12" ht="15.75">
      <c r="A2" s="70" t="str">
        <f>СпМал02!A2</f>
        <v>мальчики 2002 г.р. и младше</v>
      </c>
      <c r="B2" s="70"/>
      <c r="C2" s="70"/>
      <c r="D2" s="70"/>
      <c r="E2" s="70"/>
      <c r="F2" s="70"/>
      <c r="G2" s="70"/>
      <c r="H2" s="70"/>
      <c r="I2" s="70"/>
      <c r="J2" s="70"/>
      <c r="L2" s="43" t="s">
        <v>69</v>
      </c>
    </row>
    <row r="3" spans="1:10" ht="15.75">
      <c r="A3" s="71" t="str">
        <f>СпМал02!A3</f>
        <v>10-11 мая 2014 года</v>
      </c>
      <c r="B3" s="71"/>
      <c r="C3" s="71"/>
      <c r="D3" s="71"/>
      <c r="E3" s="71"/>
      <c r="F3" s="71"/>
      <c r="G3" s="71"/>
      <c r="H3" s="71"/>
      <c r="I3" s="71"/>
      <c r="J3" s="71"/>
    </row>
    <row r="4" spans="1:9" ht="12.75">
      <c r="A4" s="72"/>
      <c r="B4" s="72"/>
      <c r="C4" s="72"/>
      <c r="D4" s="72"/>
      <c r="E4" s="72"/>
      <c r="F4" s="72"/>
      <c r="G4" s="72"/>
      <c r="H4" s="72"/>
      <c r="I4" s="72"/>
    </row>
    <row r="5" spans="1:9" ht="12.75">
      <c r="A5" s="16">
        <v>1</v>
      </c>
      <c r="B5" s="27" t="str">
        <f>СпМал02!A7</f>
        <v>Галимов Роберт</v>
      </c>
      <c r="C5" s="72"/>
      <c r="D5" s="72"/>
      <c r="E5" s="72"/>
      <c r="F5" s="72"/>
      <c r="G5" s="72"/>
      <c r="H5" s="72"/>
      <c r="I5" s="72"/>
    </row>
    <row r="6" spans="1:9" ht="12.75">
      <c r="A6" s="72"/>
      <c r="B6" s="73">
        <v>1</v>
      </c>
      <c r="C6" s="74" t="s">
        <v>127</v>
      </c>
      <c r="D6" s="72"/>
      <c r="E6" s="75"/>
      <c r="F6" s="72"/>
      <c r="G6" s="72"/>
      <c r="H6" s="72"/>
      <c r="I6" s="72"/>
    </row>
    <row r="7" spans="1:9" ht="12.75">
      <c r="A7" s="16">
        <v>16</v>
      </c>
      <c r="B7" s="28" t="str">
        <f>СпМал02!A22</f>
        <v>_</v>
      </c>
      <c r="C7" s="76"/>
      <c r="D7" s="72"/>
      <c r="E7" s="72"/>
      <c r="F7" s="72"/>
      <c r="G7" s="72"/>
      <c r="H7" s="72"/>
      <c r="I7" s="72"/>
    </row>
    <row r="8" spans="1:9" ht="12.75">
      <c r="A8" s="72"/>
      <c r="B8" s="72"/>
      <c r="C8" s="73">
        <v>9</v>
      </c>
      <c r="D8" s="74" t="s">
        <v>127</v>
      </c>
      <c r="E8" s="72"/>
      <c r="F8" s="72"/>
      <c r="G8" s="72"/>
      <c r="H8" s="72"/>
      <c r="I8" s="72"/>
    </row>
    <row r="9" spans="1:9" ht="12.75">
      <c r="A9" s="16">
        <v>9</v>
      </c>
      <c r="B9" s="27" t="str">
        <f>СпМал02!A15</f>
        <v>Холостяков Максим</v>
      </c>
      <c r="C9" s="76"/>
      <c r="D9" s="76"/>
      <c r="E9" s="72"/>
      <c r="F9" s="72"/>
      <c r="G9" s="72"/>
      <c r="H9" s="72"/>
      <c r="I9" s="72"/>
    </row>
    <row r="10" spans="1:9" ht="12.75">
      <c r="A10" s="72"/>
      <c r="B10" s="73">
        <v>2</v>
      </c>
      <c r="C10" s="77" t="s">
        <v>134</v>
      </c>
      <c r="D10" s="76"/>
      <c r="E10" s="72"/>
      <c r="F10" s="72"/>
      <c r="G10" s="72"/>
      <c r="H10" s="72"/>
      <c r="I10" s="72"/>
    </row>
    <row r="11" spans="1:9" ht="12.75">
      <c r="A11" s="16">
        <v>8</v>
      </c>
      <c r="B11" s="28" t="str">
        <f>СпМал02!A14</f>
        <v>Ахмеров Никита</v>
      </c>
      <c r="C11" s="72"/>
      <c r="D11" s="76"/>
      <c r="E11" s="72"/>
      <c r="F11" s="72"/>
      <c r="G11" s="78"/>
      <c r="H11" s="72"/>
      <c r="I11" s="72"/>
    </row>
    <row r="12" spans="1:9" ht="12.75">
      <c r="A12" s="72"/>
      <c r="B12" s="72"/>
      <c r="C12" s="72"/>
      <c r="D12" s="73">
        <v>13</v>
      </c>
      <c r="E12" s="74" t="s">
        <v>127</v>
      </c>
      <c r="F12" s="72"/>
      <c r="G12" s="78"/>
      <c r="H12" s="72"/>
      <c r="I12" s="72"/>
    </row>
    <row r="13" spans="1:9" ht="12.75">
      <c r="A13" s="16">
        <v>5</v>
      </c>
      <c r="B13" s="27" t="str">
        <f>СпМал02!A11</f>
        <v>Андреев Виталий</v>
      </c>
      <c r="C13" s="72"/>
      <c r="D13" s="76"/>
      <c r="E13" s="76"/>
      <c r="F13" s="72"/>
      <c r="G13" s="78"/>
      <c r="H13" s="72"/>
      <c r="I13" s="72"/>
    </row>
    <row r="14" spans="1:9" ht="12.75">
      <c r="A14" s="72"/>
      <c r="B14" s="73">
        <v>3</v>
      </c>
      <c r="C14" s="79" t="s">
        <v>131</v>
      </c>
      <c r="D14" s="76"/>
      <c r="E14" s="76"/>
      <c r="F14" s="72"/>
      <c r="G14" s="78"/>
      <c r="H14" s="72"/>
      <c r="I14" s="72"/>
    </row>
    <row r="15" spans="1:9" ht="12.75">
      <c r="A15" s="16">
        <v>12</v>
      </c>
      <c r="B15" s="28" t="str">
        <f>СпМал02!A18</f>
        <v>Акбашев Илья</v>
      </c>
      <c r="C15" s="76"/>
      <c r="D15" s="76"/>
      <c r="E15" s="76"/>
      <c r="F15" s="72"/>
      <c r="G15" s="78"/>
      <c r="H15" s="72"/>
      <c r="I15" s="72"/>
    </row>
    <row r="16" spans="1:9" ht="12.75">
      <c r="A16" s="72"/>
      <c r="B16" s="72"/>
      <c r="C16" s="73">
        <v>10</v>
      </c>
      <c r="D16" s="77" t="s">
        <v>130</v>
      </c>
      <c r="E16" s="76"/>
      <c r="F16" s="72"/>
      <c r="G16" s="72"/>
      <c r="H16" s="72"/>
      <c r="I16" s="72"/>
    </row>
    <row r="17" spans="1:9" ht="12.75">
      <c r="A17" s="16">
        <v>13</v>
      </c>
      <c r="B17" s="27" t="str">
        <f>СпМал02!A19</f>
        <v>Фахретдинов Ринат</v>
      </c>
      <c r="C17" s="76"/>
      <c r="D17" s="72"/>
      <c r="E17" s="76"/>
      <c r="F17" s="72"/>
      <c r="G17" s="72"/>
      <c r="H17" s="72"/>
      <c r="I17" s="72"/>
    </row>
    <row r="18" spans="1:9" ht="12.75">
      <c r="A18" s="72"/>
      <c r="B18" s="73">
        <v>4</v>
      </c>
      <c r="C18" s="77" t="s">
        <v>130</v>
      </c>
      <c r="D18" s="72"/>
      <c r="E18" s="76"/>
      <c r="F18" s="72"/>
      <c r="G18" s="72"/>
      <c r="H18" s="72"/>
      <c r="I18" s="72"/>
    </row>
    <row r="19" spans="1:9" ht="12.75">
      <c r="A19" s="16">
        <v>4</v>
      </c>
      <c r="B19" s="28" t="str">
        <f>СпМал02!A10</f>
        <v>Галлеев Айнур</v>
      </c>
      <c r="C19" s="72"/>
      <c r="D19" s="72"/>
      <c r="E19" s="76"/>
      <c r="F19" s="72"/>
      <c r="G19" s="72"/>
      <c r="H19" s="72"/>
      <c r="I19" s="72"/>
    </row>
    <row r="20" spans="1:9" ht="12.75">
      <c r="A20" s="72"/>
      <c r="B20" s="72"/>
      <c r="C20" s="72"/>
      <c r="D20" s="72"/>
      <c r="E20" s="73">
        <v>15</v>
      </c>
      <c r="F20" s="80" t="s">
        <v>127</v>
      </c>
      <c r="G20" s="81"/>
      <c r="H20" s="81"/>
      <c r="I20" s="81"/>
    </row>
    <row r="21" spans="1:9" ht="12.75">
      <c r="A21" s="16">
        <v>3</v>
      </c>
      <c r="B21" s="27" t="str">
        <f>СпМал02!A9</f>
        <v>Юнусов Искандар</v>
      </c>
      <c r="C21" s="72"/>
      <c r="D21" s="72"/>
      <c r="E21" s="76"/>
      <c r="F21" s="82"/>
      <c r="G21" s="72"/>
      <c r="H21" s="83" t="s">
        <v>0</v>
      </c>
      <c r="I21" s="83"/>
    </row>
    <row r="22" spans="1:9" ht="12.75">
      <c r="A22" s="72"/>
      <c r="B22" s="73">
        <v>5</v>
      </c>
      <c r="C22" s="74" t="s">
        <v>129</v>
      </c>
      <c r="D22" s="72"/>
      <c r="E22" s="76"/>
      <c r="F22" s="82"/>
      <c r="G22" s="72"/>
      <c r="H22" s="72"/>
      <c r="I22" s="72"/>
    </row>
    <row r="23" spans="1:9" ht="12.75">
      <c r="A23" s="16">
        <v>14</v>
      </c>
      <c r="B23" s="28" t="str">
        <f>СпМал02!A20</f>
        <v>Иванов Кирилл</v>
      </c>
      <c r="C23" s="76"/>
      <c r="D23" s="72"/>
      <c r="E23" s="76"/>
      <c r="F23" s="82"/>
      <c r="G23" s="72"/>
      <c r="H23" s="72"/>
      <c r="I23" s="72"/>
    </row>
    <row r="24" spans="1:9" ht="12.75">
      <c r="A24" s="72"/>
      <c r="B24" s="72"/>
      <c r="C24" s="73">
        <v>11</v>
      </c>
      <c r="D24" s="74" t="s">
        <v>129</v>
      </c>
      <c r="E24" s="76"/>
      <c r="F24" s="82"/>
      <c r="G24" s="72"/>
      <c r="H24" s="72"/>
      <c r="I24" s="72"/>
    </row>
    <row r="25" spans="1:9" ht="12.75">
      <c r="A25" s="16">
        <v>11</v>
      </c>
      <c r="B25" s="27" t="str">
        <f>СпМал02!A17</f>
        <v>Сайфутдинов Марат</v>
      </c>
      <c r="C25" s="76"/>
      <c r="D25" s="76"/>
      <c r="E25" s="76"/>
      <c r="F25" s="82"/>
      <c r="G25" s="72"/>
      <c r="H25" s="72"/>
      <c r="I25" s="72"/>
    </row>
    <row r="26" spans="1:9" ht="12.75">
      <c r="A26" s="72"/>
      <c r="B26" s="73">
        <v>6</v>
      </c>
      <c r="C26" s="77" t="s">
        <v>132</v>
      </c>
      <c r="D26" s="76"/>
      <c r="E26" s="76"/>
      <c r="F26" s="82"/>
      <c r="G26" s="72"/>
      <c r="H26" s="72"/>
      <c r="I26" s="72"/>
    </row>
    <row r="27" spans="1:9" ht="12.75">
      <c r="A27" s="16">
        <v>6</v>
      </c>
      <c r="B27" s="28" t="str">
        <f>СпМал02!A12</f>
        <v>Борисов Егор</v>
      </c>
      <c r="C27" s="72"/>
      <c r="D27" s="76"/>
      <c r="E27" s="76"/>
      <c r="F27" s="82"/>
      <c r="G27" s="72"/>
      <c r="H27" s="72"/>
      <c r="I27" s="72"/>
    </row>
    <row r="28" spans="1:9" ht="12.75">
      <c r="A28" s="72"/>
      <c r="B28" s="72"/>
      <c r="C28" s="72"/>
      <c r="D28" s="73">
        <v>14</v>
      </c>
      <c r="E28" s="77" t="s">
        <v>128</v>
      </c>
      <c r="F28" s="82"/>
      <c r="G28" s="72"/>
      <c r="H28" s="72"/>
      <c r="I28" s="72"/>
    </row>
    <row r="29" spans="1:9" ht="12.75">
      <c r="A29" s="16">
        <v>7</v>
      </c>
      <c r="B29" s="27" t="str">
        <f>СпМал02!A13</f>
        <v>Балберов Илья</v>
      </c>
      <c r="C29" s="72"/>
      <c r="D29" s="76"/>
      <c r="E29" s="72"/>
      <c r="F29" s="82"/>
      <c r="G29" s="72"/>
      <c r="H29" s="72"/>
      <c r="I29" s="72"/>
    </row>
    <row r="30" spans="1:9" ht="12.75">
      <c r="A30" s="72"/>
      <c r="B30" s="73">
        <v>7</v>
      </c>
      <c r="C30" s="74" t="s">
        <v>133</v>
      </c>
      <c r="D30" s="76"/>
      <c r="E30" s="72"/>
      <c r="F30" s="82"/>
      <c r="G30" s="72"/>
      <c r="H30" s="72"/>
      <c r="I30" s="72"/>
    </row>
    <row r="31" spans="1:9" ht="12.75">
      <c r="A31" s="16">
        <v>10</v>
      </c>
      <c r="B31" s="28" t="str">
        <f>СпМал02!A16</f>
        <v>Курач Максим</v>
      </c>
      <c r="C31" s="76"/>
      <c r="D31" s="76"/>
      <c r="E31" s="16">
        <v>-15</v>
      </c>
      <c r="F31" s="27" t="str">
        <f>IF(F20=E12,E28,IF(F20=E28,E12,0))</f>
        <v>Хисматуллин Эмиль</v>
      </c>
      <c r="G31" s="84"/>
      <c r="H31" s="84"/>
      <c r="I31" s="84"/>
    </row>
    <row r="32" spans="1:9" ht="12.75">
      <c r="A32" s="72"/>
      <c r="B32" s="72"/>
      <c r="C32" s="73">
        <v>12</v>
      </c>
      <c r="D32" s="77" t="s">
        <v>128</v>
      </c>
      <c r="E32" s="72"/>
      <c r="F32" s="82"/>
      <c r="G32" s="72"/>
      <c r="H32" s="83" t="s">
        <v>1</v>
      </c>
      <c r="I32" s="83"/>
    </row>
    <row r="33" spans="1:9" ht="12.75">
      <c r="A33" s="16">
        <v>15</v>
      </c>
      <c r="B33" s="27" t="str">
        <f>СпМал02!A21</f>
        <v>Даутов Радим</v>
      </c>
      <c r="C33" s="76"/>
      <c r="D33" s="72"/>
      <c r="E33" s="72"/>
      <c r="F33" s="82"/>
      <c r="G33" s="72"/>
      <c r="H33" s="72"/>
      <c r="I33" s="72"/>
    </row>
    <row r="34" spans="1:9" ht="12.75">
      <c r="A34" s="72"/>
      <c r="B34" s="73">
        <v>8</v>
      </c>
      <c r="C34" s="77" t="s">
        <v>128</v>
      </c>
      <c r="D34" s="72"/>
      <c r="E34" s="72"/>
      <c r="F34" s="82"/>
      <c r="G34" s="72"/>
      <c r="H34" s="72"/>
      <c r="I34" s="72"/>
    </row>
    <row r="35" spans="1:9" ht="12.75">
      <c r="A35" s="16">
        <v>2</v>
      </c>
      <c r="B35" s="28" t="str">
        <f>СпМал02!A8</f>
        <v>Хисматуллин Эмиль</v>
      </c>
      <c r="C35" s="72"/>
      <c r="D35" s="72"/>
      <c r="E35" s="72"/>
      <c r="F35" s="82"/>
      <c r="G35" s="72"/>
      <c r="H35" s="72"/>
      <c r="I35" s="72"/>
    </row>
    <row r="36" spans="1:9" ht="12.75">
      <c r="A36" s="72"/>
      <c r="B36" s="72"/>
      <c r="C36" s="72"/>
      <c r="D36" s="72"/>
      <c r="E36" s="72"/>
      <c r="F36" s="82"/>
      <c r="G36" s="72"/>
      <c r="H36" s="72"/>
      <c r="I36" s="72"/>
    </row>
    <row r="37" spans="1:9" ht="12.75">
      <c r="A37" s="16">
        <v>-1</v>
      </c>
      <c r="B37" s="27" t="str">
        <f>IF(C6=B5,B7,IF(C6=B7,B5,0))</f>
        <v>_</v>
      </c>
      <c r="C37" s="72"/>
      <c r="D37" s="16">
        <v>-13</v>
      </c>
      <c r="E37" s="27" t="str">
        <f>IF(E12=D8,D16,IF(E12=D16,D8,0))</f>
        <v>Галлеев Айнур</v>
      </c>
      <c r="F37" s="72"/>
      <c r="G37" s="72"/>
      <c r="H37" s="72"/>
      <c r="I37" s="72"/>
    </row>
    <row r="38" spans="1:9" ht="12.75">
      <c r="A38" s="72"/>
      <c r="B38" s="73">
        <v>16</v>
      </c>
      <c r="C38" s="85" t="s">
        <v>135</v>
      </c>
      <c r="D38" s="72"/>
      <c r="E38" s="76"/>
      <c r="F38" s="72"/>
      <c r="G38" s="72"/>
      <c r="H38" s="72"/>
      <c r="I38" s="72"/>
    </row>
    <row r="39" spans="1:9" ht="12.75">
      <c r="A39" s="16">
        <v>-2</v>
      </c>
      <c r="B39" s="28" t="str">
        <f>IF(C10=B9,B11,IF(C10=B11,B9,0))</f>
        <v>Холостяков Максим</v>
      </c>
      <c r="C39" s="73">
        <v>20</v>
      </c>
      <c r="D39" s="85" t="s">
        <v>133</v>
      </c>
      <c r="E39" s="73">
        <v>26</v>
      </c>
      <c r="F39" s="85" t="s">
        <v>130</v>
      </c>
      <c r="G39" s="72"/>
      <c r="H39" s="72"/>
      <c r="I39" s="72"/>
    </row>
    <row r="40" spans="1:9" ht="12.75">
      <c r="A40" s="72"/>
      <c r="B40" s="16">
        <v>-12</v>
      </c>
      <c r="C40" s="28" t="str">
        <f>IF(D32=C30,C34,IF(D32=C34,C30,0))</f>
        <v>Балберов Илья</v>
      </c>
      <c r="D40" s="76"/>
      <c r="E40" s="76"/>
      <c r="F40" s="76"/>
      <c r="G40" s="72"/>
      <c r="H40" s="72"/>
      <c r="I40" s="72"/>
    </row>
    <row r="41" spans="1:9" ht="12.75">
      <c r="A41" s="16">
        <v>-3</v>
      </c>
      <c r="B41" s="27" t="str">
        <f>IF(C14=B13,B15,IF(C14=B15,B13,0))</f>
        <v>Акбашев Илья</v>
      </c>
      <c r="C41" s="72"/>
      <c r="D41" s="73">
        <v>24</v>
      </c>
      <c r="E41" s="86" t="s">
        <v>133</v>
      </c>
      <c r="F41" s="76"/>
      <c r="G41" s="72"/>
      <c r="H41" s="72"/>
      <c r="I41" s="72"/>
    </row>
    <row r="42" spans="1:9" ht="12.75">
      <c r="A42" s="72"/>
      <c r="B42" s="73">
        <v>17</v>
      </c>
      <c r="C42" s="85" t="s">
        <v>139</v>
      </c>
      <c r="D42" s="76"/>
      <c r="E42" s="82"/>
      <c r="F42" s="76"/>
      <c r="G42" s="72"/>
      <c r="H42" s="72"/>
      <c r="I42" s="72"/>
    </row>
    <row r="43" spans="1:9" ht="12.75">
      <c r="A43" s="16">
        <v>-4</v>
      </c>
      <c r="B43" s="28" t="str">
        <f>IF(C18=B17,B19,IF(C18=B19,B17,0))</f>
        <v>Фахретдинов Ринат</v>
      </c>
      <c r="C43" s="73">
        <v>21</v>
      </c>
      <c r="D43" s="86" t="s">
        <v>132</v>
      </c>
      <c r="E43" s="82"/>
      <c r="F43" s="73">
        <v>28</v>
      </c>
      <c r="G43" s="85" t="s">
        <v>129</v>
      </c>
      <c r="H43" s="84"/>
      <c r="I43" s="84"/>
    </row>
    <row r="44" spans="1:9" ht="12.75">
      <c r="A44" s="72"/>
      <c r="B44" s="16">
        <v>-11</v>
      </c>
      <c r="C44" s="28" t="str">
        <f>IF(D24=C22,C26,IF(D24=C26,C22,0))</f>
        <v>Борисов Егор</v>
      </c>
      <c r="D44" s="72"/>
      <c r="E44" s="82"/>
      <c r="F44" s="76"/>
      <c r="G44" s="72"/>
      <c r="H44" s="83" t="s">
        <v>2</v>
      </c>
      <c r="I44" s="83"/>
    </row>
    <row r="45" spans="1:9" ht="12.75">
      <c r="A45" s="16">
        <v>-5</v>
      </c>
      <c r="B45" s="27" t="str">
        <f>IF(C22=B21,B23,IF(C22=B23,B21,0))</f>
        <v>Иванов Кирилл</v>
      </c>
      <c r="C45" s="72"/>
      <c r="D45" s="16">
        <v>-14</v>
      </c>
      <c r="E45" s="27" t="str">
        <f>IF(E28=D24,D32,IF(E28=D32,D24,0))</f>
        <v>Юнусов Искандар</v>
      </c>
      <c r="F45" s="76"/>
      <c r="G45" s="82"/>
      <c r="H45" s="72"/>
      <c r="I45" s="72"/>
    </row>
    <row r="46" spans="1:9" ht="12.75">
      <c r="A46" s="72"/>
      <c r="B46" s="73">
        <v>18</v>
      </c>
      <c r="C46" s="85" t="s">
        <v>137</v>
      </c>
      <c r="D46" s="72"/>
      <c r="E46" s="73"/>
      <c r="F46" s="76"/>
      <c r="G46" s="82"/>
      <c r="H46" s="72"/>
      <c r="I46" s="72"/>
    </row>
    <row r="47" spans="1:9" ht="12.75">
      <c r="A47" s="16">
        <v>-6</v>
      </c>
      <c r="B47" s="28" t="str">
        <f>IF(C26=B25,B27,IF(C26=B27,B25,0))</f>
        <v>Сайфутдинов Марат</v>
      </c>
      <c r="C47" s="73">
        <v>22</v>
      </c>
      <c r="D47" s="85" t="s">
        <v>131</v>
      </c>
      <c r="E47" s="73">
        <v>27</v>
      </c>
      <c r="F47" s="86" t="s">
        <v>129</v>
      </c>
      <c r="G47" s="82"/>
      <c r="H47" s="72"/>
      <c r="I47" s="72"/>
    </row>
    <row r="48" spans="1:9" ht="12.75">
      <c r="A48" s="72"/>
      <c r="B48" s="16">
        <v>-10</v>
      </c>
      <c r="C48" s="28" t="str">
        <f>IF(D16=C14,C18,IF(D16=C18,C14,0))</f>
        <v>Андреев Виталий</v>
      </c>
      <c r="D48" s="76"/>
      <c r="E48" s="76"/>
      <c r="F48" s="72"/>
      <c r="G48" s="82"/>
      <c r="H48" s="72"/>
      <c r="I48" s="72"/>
    </row>
    <row r="49" spans="1:9" ht="12.75">
      <c r="A49" s="16">
        <v>-7</v>
      </c>
      <c r="B49" s="27" t="str">
        <f>IF(C30=B29,B31,IF(C30=B31,B29,0))</f>
        <v>Курач Максим</v>
      </c>
      <c r="C49" s="72"/>
      <c r="D49" s="73">
        <v>25</v>
      </c>
      <c r="E49" s="86" t="s">
        <v>136</v>
      </c>
      <c r="F49" s="72"/>
      <c r="G49" s="82"/>
      <c r="H49" s="72"/>
      <c r="I49" s="72"/>
    </row>
    <row r="50" spans="1:9" ht="12.75">
      <c r="A50" s="72"/>
      <c r="B50" s="73">
        <v>19</v>
      </c>
      <c r="C50" s="85" t="s">
        <v>136</v>
      </c>
      <c r="D50" s="76"/>
      <c r="E50" s="82"/>
      <c r="F50" s="72"/>
      <c r="G50" s="82"/>
      <c r="H50" s="72"/>
      <c r="I50" s="72"/>
    </row>
    <row r="51" spans="1:9" ht="12.75">
      <c r="A51" s="16">
        <v>-8</v>
      </c>
      <c r="B51" s="28" t="str">
        <f>IF(C34=B33,B35,IF(C34=B35,B33,0))</f>
        <v>Даутов Радим</v>
      </c>
      <c r="C51" s="73">
        <v>23</v>
      </c>
      <c r="D51" s="86" t="s">
        <v>136</v>
      </c>
      <c r="E51" s="82"/>
      <c r="F51" s="16">
        <v>-28</v>
      </c>
      <c r="G51" s="27" t="str">
        <f>IF(G43=F39,F47,IF(G43=F47,F39,0))</f>
        <v>Галлеев Айнур</v>
      </c>
      <c r="H51" s="84"/>
      <c r="I51" s="84"/>
    </row>
    <row r="52" spans="1:9" ht="12.75">
      <c r="A52" s="72"/>
      <c r="B52" s="87">
        <v>-9</v>
      </c>
      <c r="C52" s="28" t="str">
        <f>IF(D8=C6,C10,IF(D8=C10,C6,0))</f>
        <v>Ахмеров Никита</v>
      </c>
      <c r="D52" s="72"/>
      <c r="E52" s="82"/>
      <c r="F52" s="72"/>
      <c r="G52" s="88"/>
      <c r="H52" s="83" t="s">
        <v>3</v>
      </c>
      <c r="I52" s="83"/>
    </row>
    <row r="53" spans="1:9" ht="12.75">
      <c r="A53" s="72"/>
      <c r="B53" s="72"/>
      <c r="C53" s="72"/>
      <c r="D53" s="72"/>
      <c r="E53" s="72"/>
      <c r="F53" s="72"/>
      <c r="G53" s="72"/>
      <c r="H53" s="72"/>
      <c r="I53" s="72"/>
    </row>
    <row r="54" spans="1:9" ht="12.75">
      <c r="A54" s="16">
        <v>-26</v>
      </c>
      <c r="B54" s="27" t="str">
        <f>IF(F39=E37,E41,IF(F39=E41,E37,0))</f>
        <v>Балберов Илья</v>
      </c>
      <c r="C54" s="72"/>
      <c r="D54" s="16">
        <v>-20</v>
      </c>
      <c r="E54" s="27" t="str">
        <f>IF(D39=C38,C40,IF(D39=C40,C38,0))</f>
        <v>Холостяков Максим</v>
      </c>
      <c r="F54" s="72"/>
      <c r="G54" s="72"/>
      <c r="H54" s="72"/>
      <c r="I54" s="72"/>
    </row>
    <row r="55" spans="1:9" ht="12.75">
      <c r="A55" s="72"/>
      <c r="B55" s="73">
        <v>29</v>
      </c>
      <c r="C55" s="74" t="s">
        <v>133</v>
      </c>
      <c r="D55" s="72"/>
      <c r="E55" s="73">
        <v>31</v>
      </c>
      <c r="F55" s="74" t="s">
        <v>135</v>
      </c>
      <c r="G55" s="72"/>
      <c r="H55" s="72"/>
      <c r="I55" s="72"/>
    </row>
    <row r="56" spans="1:9" ht="12.75">
      <c r="A56" s="16">
        <v>-27</v>
      </c>
      <c r="B56" s="28" t="str">
        <f>IF(F47=E45,E49,IF(F47=E49,E45,0))</f>
        <v>Курач Максим</v>
      </c>
      <c r="C56" s="89" t="s">
        <v>4</v>
      </c>
      <c r="D56" s="16">
        <v>-21</v>
      </c>
      <c r="E56" s="28" t="str">
        <f>IF(D43=C42,C44,IF(D43=C44,C42,0))</f>
        <v>Фахретдинов Ринат</v>
      </c>
      <c r="F56" s="76"/>
      <c r="G56" s="82"/>
      <c r="H56" s="72"/>
      <c r="I56" s="72"/>
    </row>
    <row r="57" spans="1:9" ht="12.75">
      <c r="A57" s="72"/>
      <c r="B57" s="16">
        <v>-29</v>
      </c>
      <c r="C57" s="27" t="str">
        <f>IF(C55=B54,B56,IF(C55=B56,B54,0))</f>
        <v>Курач Максим</v>
      </c>
      <c r="D57" s="72"/>
      <c r="E57" s="72"/>
      <c r="F57" s="73">
        <v>33</v>
      </c>
      <c r="G57" s="74" t="s">
        <v>134</v>
      </c>
      <c r="H57" s="84"/>
      <c r="I57" s="84"/>
    </row>
    <row r="58" spans="1:9" ht="12.75">
      <c r="A58" s="72"/>
      <c r="B58" s="72"/>
      <c r="C58" s="89" t="s">
        <v>5</v>
      </c>
      <c r="D58" s="16">
        <v>-22</v>
      </c>
      <c r="E58" s="27" t="str">
        <f>IF(D47=C46,C48,IF(D47=C48,C46,0))</f>
        <v>Сайфутдинов Марат</v>
      </c>
      <c r="F58" s="76"/>
      <c r="G58" s="72"/>
      <c r="H58" s="83" t="s">
        <v>6</v>
      </c>
      <c r="I58" s="83"/>
    </row>
    <row r="59" spans="1:9" ht="12.75">
      <c r="A59" s="16">
        <v>-24</v>
      </c>
      <c r="B59" s="27" t="str">
        <f>IF(E41=D39,D43,IF(E41=D43,D39,0))</f>
        <v>Борисов Егор</v>
      </c>
      <c r="C59" s="72"/>
      <c r="D59" s="72"/>
      <c r="E59" s="73">
        <v>32</v>
      </c>
      <c r="F59" s="77" t="s">
        <v>134</v>
      </c>
      <c r="G59" s="90"/>
      <c r="H59" s="72"/>
      <c r="I59" s="72"/>
    </row>
    <row r="60" spans="1:9" ht="12.75">
      <c r="A60" s="72"/>
      <c r="B60" s="73">
        <v>30</v>
      </c>
      <c r="C60" s="74" t="s">
        <v>132</v>
      </c>
      <c r="D60" s="16">
        <v>-23</v>
      </c>
      <c r="E60" s="28" t="str">
        <f>IF(D51=C50,C52,IF(D51=C52,C50,0))</f>
        <v>Ахмеров Никита</v>
      </c>
      <c r="F60" s="16">
        <v>-33</v>
      </c>
      <c r="G60" s="27" t="str">
        <f>IF(G57=F55,F59,IF(G57=F59,F55,0))</f>
        <v>Холостяков Максим</v>
      </c>
      <c r="H60" s="84"/>
      <c r="I60" s="84"/>
    </row>
    <row r="61" spans="1:9" ht="12.75">
      <c r="A61" s="16">
        <v>-25</v>
      </c>
      <c r="B61" s="28" t="str">
        <f>IF(E49=D47,D51,IF(E49=D51,D47,0))</f>
        <v>Андреев Виталий</v>
      </c>
      <c r="C61" s="89" t="s">
        <v>7</v>
      </c>
      <c r="D61" s="72"/>
      <c r="E61" s="72"/>
      <c r="F61" s="72"/>
      <c r="G61" s="72"/>
      <c r="H61" s="83" t="s">
        <v>8</v>
      </c>
      <c r="I61" s="83"/>
    </row>
    <row r="62" spans="1:9" ht="12.75">
      <c r="A62" s="72"/>
      <c r="B62" s="16">
        <v>-30</v>
      </c>
      <c r="C62" s="27" t="str">
        <f>IF(C60=B59,B61,IF(C60=B61,B59,0))</f>
        <v>Андреев Виталий</v>
      </c>
      <c r="D62" s="72"/>
      <c r="E62" s="72"/>
      <c r="F62" s="72"/>
      <c r="G62" s="72"/>
      <c r="H62" s="72"/>
      <c r="I62" s="72"/>
    </row>
    <row r="63" spans="1:9" ht="12.75">
      <c r="A63" s="72"/>
      <c r="B63" s="72"/>
      <c r="C63" s="89" t="s">
        <v>9</v>
      </c>
      <c r="D63" s="72"/>
      <c r="E63" s="16">
        <v>-31</v>
      </c>
      <c r="F63" s="27" t="str">
        <f>IF(F55=E54,E56,IF(F55=E56,E54,0))</f>
        <v>Фахретдинов Ринат</v>
      </c>
      <c r="G63" s="72"/>
      <c r="H63" s="72"/>
      <c r="I63" s="72"/>
    </row>
    <row r="64" spans="1:9" ht="12.75">
      <c r="A64" s="16">
        <v>-16</v>
      </c>
      <c r="B64" s="27" t="str">
        <f>IF(C38=B37,B39,IF(C38=B39,B37,0))</f>
        <v>_</v>
      </c>
      <c r="C64" s="72"/>
      <c r="D64" s="72"/>
      <c r="E64" s="72"/>
      <c r="F64" s="73">
        <v>34</v>
      </c>
      <c r="G64" s="74" t="s">
        <v>139</v>
      </c>
      <c r="H64" s="84"/>
      <c r="I64" s="84"/>
    </row>
    <row r="65" spans="1:9" ht="12.75">
      <c r="A65" s="72"/>
      <c r="B65" s="73">
        <v>35</v>
      </c>
      <c r="C65" s="74" t="s">
        <v>138</v>
      </c>
      <c r="D65" s="72"/>
      <c r="E65" s="16">
        <v>-32</v>
      </c>
      <c r="F65" s="28" t="str">
        <f>IF(F59=E58,E60,IF(F59=E60,E58,0))</f>
        <v>Сайфутдинов Марат</v>
      </c>
      <c r="G65" s="72"/>
      <c r="H65" s="83" t="s">
        <v>10</v>
      </c>
      <c r="I65" s="83"/>
    </row>
    <row r="66" spans="1:9" ht="12.75">
      <c r="A66" s="16">
        <v>-17</v>
      </c>
      <c r="B66" s="28" t="str">
        <f>IF(C42=B41,B43,IF(C42=B43,B41,0))</f>
        <v>Акбашев Илья</v>
      </c>
      <c r="C66" s="76"/>
      <c r="D66" s="82"/>
      <c r="E66" s="72"/>
      <c r="F66" s="16">
        <v>-34</v>
      </c>
      <c r="G66" s="27" t="str">
        <f>IF(G64=F63,F65,IF(G64=F65,F63,0))</f>
        <v>Сайфутдинов Марат</v>
      </c>
      <c r="H66" s="84"/>
      <c r="I66" s="84"/>
    </row>
    <row r="67" spans="1:9" ht="12.75">
      <c r="A67" s="72"/>
      <c r="B67" s="72"/>
      <c r="C67" s="73">
        <v>37</v>
      </c>
      <c r="D67" s="74" t="s">
        <v>141</v>
      </c>
      <c r="E67" s="72"/>
      <c r="F67" s="72"/>
      <c r="G67" s="72"/>
      <c r="H67" s="83" t="s">
        <v>11</v>
      </c>
      <c r="I67" s="83"/>
    </row>
    <row r="68" spans="1:9" ht="12.75">
      <c r="A68" s="16">
        <v>-18</v>
      </c>
      <c r="B68" s="27" t="str">
        <f>IF(C46=B45,B47,IF(C46=B47,B45,0))</f>
        <v>Иванов Кирилл</v>
      </c>
      <c r="C68" s="76"/>
      <c r="D68" s="91" t="s">
        <v>12</v>
      </c>
      <c r="E68" s="16">
        <v>-35</v>
      </c>
      <c r="F68" s="27" t="str">
        <f>IF(C65=B64,B66,IF(C65=B66,B64,0))</f>
        <v>_</v>
      </c>
      <c r="G68" s="72"/>
      <c r="H68" s="72"/>
      <c r="I68" s="72"/>
    </row>
    <row r="69" spans="1:9" ht="12.75">
      <c r="A69" s="72"/>
      <c r="B69" s="73">
        <v>36</v>
      </c>
      <c r="C69" s="77" t="s">
        <v>141</v>
      </c>
      <c r="D69" s="90"/>
      <c r="E69" s="72"/>
      <c r="F69" s="73">
        <v>38</v>
      </c>
      <c r="G69" s="74" t="s">
        <v>140</v>
      </c>
      <c r="H69" s="84"/>
      <c r="I69" s="84"/>
    </row>
    <row r="70" spans="1:9" ht="12.75">
      <c r="A70" s="16">
        <v>-19</v>
      </c>
      <c r="B70" s="28" t="str">
        <f>IF(C50=B49,B51,IF(C50=B51,B49,0))</f>
        <v>Даутов Радим</v>
      </c>
      <c r="C70" s="16">
        <v>-37</v>
      </c>
      <c r="D70" s="27" t="str">
        <f>IF(D67=C65,C69,IF(D67=C69,C65,0))</f>
        <v>Акбашев Илья</v>
      </c>
      <c r="E70" s="16">
        <v>-36</v>
      </c>
      <c r="F70" s="28" t="str">
        <f>IF(C69=B68,B70,IF(C69=B70,B68,0))</f>
        <v>Иванов Кирилл</v>
      </c>
      <c r="G70" s="72"/>
      <c r="H70" s="83" t="s">
        <v>13</v>
      </c>
      <c r="I70" s="83"/>
    </row>
    <row r="71" spans="1:9" ht="12.75">
      <c r="A71" s="72"/>
      <c r="B71" s="72"/>
      <c r="C71" s="72"/>
      <c r="D71" s="89" t="s">
        <v>14</v>
      </c>
      <c r="E71" s="72"/>
      <c r="F71" s="16">
        <v>-38</v>
      </c>
      <c r="G71" s="27" t="str">
        <f>IF(G69=F68,F70,IF(G69=F70,F68,0))</f>
        <v>_</v>
      </c>
      <c r="H71" s="84"/>
      <c r="I71" s="84"/>
    </row>
    <row r="72" spans="1:9" ht="12.75">
      <c r="A72" s="72"/>
      <c r="B72" s="72"/>
      <c r="C72" s="72"/>
      <c r="D72" s="72"/>
      <c r="E72" s="72"/>
      <c r="F72" s="72"/>
      <c r="G72" s="72"/>
      <c r="H72" s="83" t="s">
        <v>15</v>
      </c>
      <c r="I72" s="8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B72 G65:G68 C4:C5 C70:C72 C27:C29 F48:F54 C31:C33 D25:D31 C15:C17 G58:G63 C19:C21 C23:C25 D17:D23 E13:E27 D9:D15 C11:C13 F4:F19 E4:E11 D4:D7 C7:C9 H4:J72 G70:G72 C56:C59 D68:D72 F40:F46 C66:C68 C61:C64 D52:D66 F56:F58 F60:F72 G44:G56 G4:G42 E42:E48 E50:E72 E29:E40 F21:F38 D33:D38 D40:D42 D44:D46 D48:D50 C51:C54 C47:C49 C43:C45 C35:C37 C39:C41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2013-11-03T16:18:12Z</cp:lastPrinted>
  <dcterms:created xsi:type="dcterms:W3CDTF">2008-02-03T08:28:10Z</dcterms:created>
  <dcterms:modified xsi:type="dcterms:W3CDTF">2014-05-15T08:30:47Z</dcterms:modified>
  <cp:category/>
  <cp:version/>
  <cp:contentType/>
  <cp:contentStatus/>
</cp:coreProperties>
</file>