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СпНл" sheetId="13" r:id="rId13"/>
    <sheet name="Нл1с" sheetId="14" r:id="rId14"/>
    <sheet name="Нл2с" sheetId="15" r:id="rId15"/>
    <sheet name="Нл3с" sheetId="16" r:id="rId16"/>
    <sheet name="Нл4с" sheetId="17" r:id="rId17"/>
    <sheet name="Положение1345куб" sheetId="18" r:id="rId18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'Лл1с'!$A$1:$G$76</definedName>
    <definedName name="_xlnm.Print_Area" localSheetId="11">'Лл2с'!$A$1:$K$76</definedName>
    <definedName name="_xlnm.Print_Area" localSheetId="1">'Мл1с'!$A$1:$G$76</definedName>
    <definedName name="_xlnm.Print_Area" localSheetId="2">'Мл2с'!$A$1:$K$76</definedName>
    <definedName name="_xlnm.Print_Area" localSheetId="13">'Нл1с'!$A$1:$I$68</definedName>
    <definedName name="_xlnm.Print_Area" localSheetId="14">'Нл2с'!$A$1:$I$67</definedName>
    <definedName name="_xlnm.Print_Area" localSheetId="15">'Нл3с'!$A$1:$J$91</definedName>
    <definedName name="_xlnm.Print_Area" localSheetId="16">'Нл4с'!$A$1:$J$95</definedName>
    <definedName name="_xlnm.Print_Area" localSheetId="17">'Положение1345куб'!$A$1:$BG$63</definedName>
    <definedName name="_xlnm.Print_Area" localSheetId="6">'Сп1л'!$A$1:$I$38</definedName>
    <definedName name="_xlnm.Print_Area" localSheetId="3">'СпВл'!$A$1:$I$38</definedName>
    <definedName name="_xlnm.Print_Area" localSheetId="9">'СпЛл'!$A$1:$I$38</definedName>
    <definedName name="_xlnm.Print_Area" localSheetId="0">'СпМл'!$A$1:$I$38</definedName>
    <definedName name="_xlnm.Print_Area" localSheetId="12">'СпНл'!$A$1:$I$70</definedName>
  </definedNames>
  <calcPr fullCalcOnLoad="1"/>
</workbook>
</file>

<file path=xl/sharedStrings.xml><?xml version="1.0" encoding="utf-8"?>
<sst xmlns="http://schemas.openxmlformats.org/spreadsheetml/2006/main" count="872" uniqueCount="183">
  <si>
    <t>Кубок Республики Башкортостан 2013</t>
  </si>
  <si>
    <t>Начальная лига 45-го Этапа Алексей Щербак</t>
  </si>
  <si>
    <t>Список в соответствии с рейтингом</t>
  </si>
  <si>
    <t>№</t>
  </si>
  <si>
    <t>Список согласно занятым местам</t>
  </si>
  <si>
    <t>Яровиков Даниил</t>
  </si>
  <si>
    <t>Шайнуров Вадим</t>
  </si>
  <si>
    <t>Макаров Егор</t>
  </si>
  <si>
    <t>Туйгильдин Айнур</t>
  </si>
  <si>
    <t>Хафизов Булат</t>
  </si>
  <si>
    <t>Турьянова Карина</t>
  </si>
  <si>
    <t>Юнусов Тимур</t>
  </si>
  <si>
    <t>Щербий Эдгар</t>
  </si>
  <si>
    <t>Ижболдина Полина</t>
  </si>
  <si>
    <t>Кузьмин Андрей</t>
  </si>
  <si>
    <t>Аксенов Артем</t>
  </si>
  <si>
    <t>Петухова Надежда</t>
  </si>
  <si>
    <t>Каримова Анастасия</t>
  </si>
  <si>
    <t>Поляков Игорь</t>
  </si>
  <si>
    <t>Шакиров Сабур</t>
  </si>
  <si>
    <t>Юдин Антон</t>
  </si>
  <si>
    <t>Хуснуриялов Булат</t>
  </si>
  <si>
    <t>Карамова Лилия</t>
  </si>
  <si>
    <t>Ахмадуллин Марат</t>
  </si>
  <si>
    <t>Абдеев Ренат</t>
  </si>
  <si>
    <t>Гиндуллин Эмиль</t>
  </si>
  <si>
    <t>Урманов Азат</t>
  </si>
  <si>
    <t>Тимуршин Алексей</t>
  </si>
  <si>
    <t>Ахтамьянова Зиля</t>
  </si>
  <si>
    <t>Макаров Константин</t>
  </si>
  <si>
    <t>Хусаинов Даниэль</t>
  </si>
  <si>
    <t>Тазтдинова Анна</t>
  </si>
  <si>
    <t>Хабирьянов Андрей</t>
  </si>
  <si>
    <t>Гарипова Алсу</t>
  </si>
  <si>
    <t>Ахтемзянов Рафаэль</t>
  </si>
  <si>
    <t>Хусаинова Валерия</t>
  </si>
  <si>
    <t>Максумов Данил</t>
  </si>
  <si>
    <t>Хасанов Раиль</t>
  </si>
  <si>
    <t>Абдуллин Рустам</t>
  </si>
  <si>
    <t>Садртдинов Роберт</t>
  </si>
  <si>
    <t>Кагарманова Зульфира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</si>
  <si>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</si>
  <si>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</si>
  <si>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</si>
  <si>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</si>
  <si>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</si>
  <si>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</si>
  <si>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</si>
  <si>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11-е место</t>
  </si>
  <si>
    <t>7-е место</t>
  </si>
  <si>
    <t>9-е место</t>
  </si>
  <si>
    <t>12-е место</t>
  </si>
  <si>
    <t>8-е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</si>
  <si>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</si>
  <si>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</si>
  <si>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</si>
  <si>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</si>
  <si>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</si>
  <si>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</si>
  <si>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</si>
  <si>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</si>
  <si>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</si>
  <si>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</si>
  <si>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</si>
  <si>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</si>
  <si>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</si>
  <si>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</si>
  <si>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</si>
  <si>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</si>
  <si>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</si>
  <si>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</si>
  <si>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</si>
  <si>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</si>
  <si>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</si>
  <si>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</si>
  <si>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</si>
  <si>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</si>
  <si>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</si>
  <si>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</si>
  <si>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</si>
  <si>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</si>
  <si>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</si>
  <si>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</si>
  <si>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</si>
  <si>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</si>
  <si>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</si>
  <si>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</si>
  <si>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</si>
  <si>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</si>
  <si>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</si>
  <si>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</si>
  <si>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</si>
  <si>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</si>
  <si>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</si>
  <si>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</si>
  <si>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</si>
  <si>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</si>
  <si>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</si>
  <si>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</si>
  <si>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</si>
  <si>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</si>
  <si>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</si>
  <si>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</si>
  <si>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</si>
  <si>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</si>
  <si>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</si>
  <si>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Любительская лига 45-го Этапа Алексей Щербак</t>
  </si>
  <si>
    <t>Миксонов Эренбург</t>
  </si>
  <si>
    <t>Беляков Максим</t>
  </si>
  <si>
    <t>Лукьянова Ирина</t>
  </si>
  <si>
    <t>Баязитов Рамиль</t>
  </si>
  <si>
    <t>Мезенцева Марина</t>
  </si>
  <si>
    <t>Садыков Амир</t>
  </si>
  <si>
    <t>Кашапов Рустам</t>
  </si>
  <si>
    <t>Мугурбанов Урал</t>
  </si>
  <si>
    <t>Зайнутдинов Наиль</t>
  </si>
  <si>
    <t>Сулейманов Артур</t>
  </si>
  <si>
    <t>Шакирова Арина</t>
  </si>
  <si>
    <t>Шарафиева Ксения</t>
  </si>
  <si>
    <t>Ишкарин Ильвир</t>
  </si>
  <si>
    <t>Аминев Марат</t>
  </si>
  <si>
    <t>Валиуллина Лиана</t>
  </si>
  <si>
    <t>Марамзин Сергей</t>
  </si>
  <si>
    <t>Пехенько Кирилл</t>
  </si>
  <si>
    <t>Граф Анатолий</t>
  </si>
  <si>
    <t>Ширгазин Данил</t>
  </si>
  <si>
    <t>Калимуллин Рамис</t>
  </si>
  <si>
    <t>Сафина Зилия</t>
  </si>
  <si>
    <t>Набиуллина Светлана</t>
  </si>
  <si>
    <t>Самушков Сергей</t>
  </si>
  <si>
    <t>19- место</t>
  </si>
  <si>
    <t>Первая лига 45-го Этапа Алексей Щербак</t>
  </si>
  <si>
    <t>Андрющенко Матвей</t>
  </si>
  <si>
    <t>Прокофьев Михаил</t>
  </si>
  <si>
    <t>Емельянов Александр</t>
  </si>
  <si>
    <t>Сафаров Ревнер</t>
  </si>
  <si>
    <t>Толкачев Иван</t>
  </si>
  <si>
    <t>Ишметов Александр</t>
  </si>
  <si>
    <t>Буков Владислав</t>
  </si>
  <si>
    <t>Мухутдинов Динар</t>
  </si>
  <si>
    <t>Мухамадиев Наиль</t>
  </si>
  <si>
    <t>Гилемханова Дина</t>
  </si>
  <si>
    <t>Хакимова Регина</t>
  </si>
  <si>
    <t>Юнусов Степан</t>
  </si>
  <si>
    <t>Алпацкий Валентин</t>
  </si>
  <si>
    <t>Тарараев Петр</t>
  </si>
  <si>
    <t>Таначев Николай</t>
  </si>
  <si>
    <t>Высшая лига 45-го Этапа Алексей Щербак</t>
  </si>
  <si>
    <t>Кондратьев Игорь</t>
  </si>
  <si>
    <t>Смирнов Андрей</t>
  </si>
  <si>
    <t>Исмайлов Азамат</t>
  </si>
  <si>
    <t>Антонян Ваге</t>
  </si>
  <si>
    <t>Грубов Виталий</t>
  </si>
  <si>
    <t>Коврижников Максим</t>
  </si>
  <si>
    <t>Овчинников Дмитрий</t>
  </si>
  <si>
    <t>Барышев Сергей</t>
  </si>
  <si>
    <t>Рахматуллин Равиль</t>
  </si>
  <si>
    <t>Лукьянов Роман</t>
  </si>
  <si>
    <t>Тодрамович Александр</t>
  </si>
  <si>
    <t>Басс Кирилл</t>
  </si>
  <si>
    <t>Имашев Альфит</t>
  </si>
  <si>
    <t>Халимонов Евгений</t>
  </si>
  <si>
    <t>Хайруллин Артур</t>
  </si>
  <si>
    <t>Шапошников Александр</t>
  </si>
  <si>
    <t>Мастерская лига 45-го Этапа Алексей Щербак</t>
  </si>
  <si>
    <t>Харламов Руслан</t>
  </si>
  <si>
    <t>Аббасов Рустамхон</t>
  </si>
  <si>
    <t>Аристов Александр</t>
  </si>
  <si>
    <t>Исмайлов Азат</t>
  </si>
  <si>
    <t>Сафиуллин Азат</t>
  </si>
  <si>
    <t>Срумов Антон</t>
  </si>
  <si>
    <t>Яковлев Михаил</t>
  </si>
  <si>
    <t>Зарецкий Максим</t>
  </si>
  <si>
    <t>Урманов Артур</t>
  </si>
  <si>
    <t>Сагитов Александр</t>
  </si>
  <si>
    <t>Шакуров Нафис</t>
  </si>
  <si>
    <t>Коротеев Георгий</t>
  </si>
  <si>
    <t>Лютый Олег</t>
  </si>
  <si>
    <t>Сазонов Николай</t>
  </si>
  <si>
    <t>Маневич Сергей</t>
  </si>
  <si>
    <t>Хабиров Марс</t>
  </si>
  <si>
    <t>Кузнецов Дмитрий</t>
  </si>
  <si>
    <t>Файзуллин Тимур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</si>
</sst>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b/>
      <sz val="12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0" fontId="27" fillId="15" borderId="0" xfId="0" applyFont="1" applyFill="1" applyAlignment="1" applyProtection="1">
      <alignment/>
      <protection/>
    </xf>
    <xf numFmtId="0" fontId="26" fillId="15" borderId="0" xfId="0" applyFont="1" applyFill="1" applyAlignment="1" applyProtection="1">
      <alignment horizontal="right" vertical="center"/>
      <protection/>
    </xf>
    <xf numFmtId="0" fontId="28" fillId="15" borderId="0" xfId="0" applyFont="1" applyFill="1" applyAlignment="1" applyProtection="1">
      <alignment horizontal="center" vertical="center"/>
      <protection/>
    </xf>
    <xf numFmtId="185" fontId="28" fillId="15" borderId="0" xfId="0" applyNumberFormat="1" applyFont="1" applyFill="1" applyAlignment="1" applyProtection="1">
      <alignment horizontal="center" vertical="center"/>
      <protection/>
    </xf>
    <xf numFmtId="0" fontId="29" fillId="15" borderId="0" xfId="0" applyFont="1" applyFill="1" applyAlignment="1" applyProtection="1">
      <alignment horizontal="right" vertical="center"/>
      <protection/>
    </xf>
    <xf numFmtId="0" fontId="30" fillId="15" borderId="11" xfId="0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0" fontId="31" fillId="15" borderId="12" xfId="0" applyFont="1" applyFill="1" applyBorder="1" applyAlignment="1" applyProtection="1">
      <alignment horizontal="right" vertical="center"/>
      <protection/>
    </xf>
    <xf numFmtId="0" fontId="26" fillId="15" borderId="11" xfId="0" applyFont="1" applyFill="1" applyBorder="1" applyAlignment="1" applyProtection="1">
      <alignment horizontal="left" vertical="center"/>
      <protection/>
    </xf>
    <xf numFmtId="0" fontId="30" fillId="15" borderId="13" xfId="0" applyFont="1" applyFill="1" applyBorder="1" applyAlignment="1" applyProtection="1">
      <alignment horizontal="left" vertical="center"/>
      <protection/>
    </xf>
    <xf numFmtId="0" fontId="26" fillId="15" borderId="12" xfId="0" applyFont="1" applyFill="1" applyBorder="1" applyAlignment="1" applyProtection="1">
      <alignment horizontal="right" vertical="center"/>
      <protection/>
    </xf>
    <xf numFmtId="0" fontId="26" fillId="15" borderId="13" xfId="0" applyFont="1" applyFill="1" applyBorder="1" applyAlignment="1" applyProtection="1">
      <alignment horizontal="left" vertical="center"/>
      <protection/>
    </xf>
    <xf numFmtId="0" fontId="26" fillId="15" borderId="0" xfId="0" applyFont="1" applyFill="1" applyBorder="1" applyAlignment="1" applyProtection="1">
      <alignment horizontal="right" vertical="center"/>
      <protection/>
    </xf>
    <xf numFmtId="0" fontId="26" fillId="15" borderId="14" xfId="0" applyFont="1" applyFill="1" applyBorder="1" applyAlignment="1" applyProtection="1">
      <alignment horizontal="left" vertical="center"/>
      <protection/>
    </xf>
    <xf numFmtId="0" fontId="31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 horizontal="right" vertical="center"/>
      <protection/>
    </xf>
    <xf numFmtId="0" fontId="26" fillId="15" borderId="0" xfId="0" applyFont="1" applyFill="1" applyAlignment="1" applyProtection="1">
      <alignment horizontal="left" vertical="center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1" fillId="15" borderId="0" xfId="0" applyFont="1" applyFill="1" applyAlignment="1" applyProtection="1">
      <alignment horizontal="left" vertical="center"/>
      <protection/>
    </xf>
    <xf numFmtId="0" fontId="26" fillId="15" borderId="15" xfId="0" applyFont="1" applyFill="1" applyBorder="1" applyAlignment="1" applyProtection="1">
      <alignment horizontal="right" vertical="center"/>
      <protection/>
    </xf>
    <xf numFmtId="0" fontId="32" fillId="15" borderId="0" xfId="0" applyFont="1" applyFill="1" applyAlignment="1" applyProtection="1">
      <alignment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28" fillId="15" borderId="0" xfId="0" applyFont="1" applyFill="1" applyAlignment="1" applyProtection="1">
      <alignment horizontal="right" vertical="center"/>
      <protection/>
    </xf>
    <xf numFmtId="0" fontId="28" fillId="15" borderId="11" xfId="0" applyFont="1" applyFill="1" applyBorder="1" applyAlignment="1" applyProtection="1">
      <alignment horizontal="left" vertical="center"/>
      <protection/>
    </xf>
    <xf numFmtId="0" fontId="28" fillId="15" borderId="12" xfId="0" applyFont="1" applyFill="1" applyBorder="1" applyAlignment="1" applyProtection="1">
      <alignment horizontal="right" vertical="center"/>
      <protection/>
    </xf>
    <xf numFmtId="0" fontId="28" fillId="15" borderId="0" xfId="0" applyFont="1" applyFill="1" applyBorder="1" applyAlignment="1" applyProtection="1">
      <alignment horizontal="right" vertical="center"/>
      <protection/>
    </xf>
    <xf numFmtId="0" fontId="28" fillId="15" borderId="13" xfId="0" applyFont="1" applyFill="1" applyBorder="1" applyAlignment="1" applyProtection="1">
      <alignment horizontal="left" vertical="center"/>
      <protection/>
    </xf>
    <xf numFmtId="0" fontId="28" fillId="0" borderId="12" xfId="0" applyFont="1" applyFill="1" applyBorder="1" applyAlignment="1" applyProtection="1">
      <alignment horizontal="right" vertical="center"/>
      <protection/>
    </xf>
    <xf numFmtId="0" fontId="31" fillId="15" borderId="0" xfId="0" applyFont="1" applyFill="1" applyBorder="1" applyAlignment="1" applyProtection="1">
      <alignment horizontal="right" vertical="center"/>
      <protection/>
    </xf>
    <xf numFmtId="0" fontId="28" fillId="15" borderId="13" xfId="0" applyFont="1" applyFill="1" applyBorder="1" applyAlignment="1" applyProtection="1">
      <alignment horizontal="right" vertical="center"/>
      <protection/>
    </xf>
    <xf numFmtId="0" fontId="31" fillId="15" borderId="12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30" fillId="15" borderId="11" xfId="0" applyFont="1" applyFill="1" applyBorder="1" applyAlignment="1" applyProtection="1">
      <alignment horizontal="right"/>
      <protection/>
    </xf>
    <xf numFmtId="0" fontId="28" fillId="15" borderId="11" xfId="0" applyFont="1" applyFill="1" applyBorder="1" applyAlignment="1" applyProtection="1">
      <alignment vertical="center"/>
      <protection/>
    </xf>
    <xf numFmtId="0" fontId="28" fillId="15" borderId="13" xfId="0" applyFont="1" applyFill="1" applyBorder="1" applyAlignment="1" applyProtection="1">
      <alignment vertical="center"/>
      <protection/>
    </xf>
    <xf numFmtId="0" fontId="35" fillId="15" borderId="0" xfId="0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vertical="center"/>
      <protection/>
    </xf>
    <xf numFmtId="0" fontId="37" fillId="15" borderId="0" xfId="0" applyFont="1" applyFill="1" applyAlignment="1" applyProtection="1">
      <alignment horizontal="right" vertical="center"/>
      <protection/>
    </xf>
    <xf numFmtId="185" fontId="35" fillId="15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0" fillId="15" borderId="13" xfId="0" applyFont="1" applyFill="1" applyBorder="1" applyAlignment="1" applyProtection="1">
      <alignment horizontal="righ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26" fillId="15" borderId="0" xfId="0" applyFont="1" applyFill="1" applyAlignment="1">
      <alignment/>
    </xf>
    <xf numFmtId="185" fontId="38" fillId="15" borderId="0" xfId="0" applyNumberFormat="1" applyFont="1" applyFill="1" applyAlignment="1" applyProtection="1">
      <alignment horizontal="center" vertical="center"/>
      <protection/>
    </xf>
    <xf numFmtId="0" fontId="26" fillId="15" borderId="0" xfId="0" applyFont="1" applyFill="1" applyAlignment="1" applyProtection="1">
      <alignment/>
      <protection/>
    </xf>
    <xf numFmtId="0" fontId="31" fillId="15" borderId="12" xfId="0" applyFont="1" applyFill="1" applyBorder="1" applyAlignment="1" applyProtection="1">
      <alignment/>
      <protection/>
    </xf>
    <xf numFmtId="0" fontId="26" fillId="15" borderId="11" xfId="0" applyFont="1" applyFill="1" applyBorder="1" applyAlignment="1" applyProtection="1">
      <alignment horizontal="left"/>
      <protection/>
    </xf>
    <xf numFmtId="0" fontId="26" fillId="15" borderId="0" xfId="0" applyFont="1" applyFill="1" applyAlignment="1" applyProtection="1">
      <alignment/>
      <protection/>
    </xf>
    <xf numFmtId="0" fontId="26" fillId="15" borderId="12" xfId="0" applyFont="1" applyFill="1" applyBorder="1" applyAlignment="1" applyProtection="1">
      <alignment/>
      <protection/>
    </xf>
    <xf numFmtId="0" fontId="26" fillId="15" borderId="13" xfId="0" applyFont="1" applyFill="1" applyBorder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/>
      <protection/>
    </xf>
    <xf numFmtId="0" fontId="26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26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>
      <alignment horizontal="center"/>
    </xf>
    <xf numFmtId="0" fontId="39" fillId="15" borderId="0" xfId="0" applyFont="1" applyFill="1" applyAlignment="1">
      <alignment/>
    </xf>
    <xf numFmtId="0" fontId="26" fillId="15" borderId="11" xfId="0" applyFont="1" applyFill="1" applyBorder="1" applyAlignment="1" applyProtection="1">
      <alignment/>
      <protection/>
    </xf>
    <xf numFmtId="0" fontId="26" fillId="15" borderId="13" xfId="0" applyFont="1" applyFill="1" applyBorder="1" applyAlignment="1" applyProtection="1">
      <alignment/>
      <protection/>
    </xf>
    <xf numFmtId="0" fontId="26" fillId="15" borderId="14" xfId="0" applyFont="1" applyFill="1" applyBorder="1" applyAlignment="1" applyProtection="1">
      <alignment/>
      <protection/>
    </xf>
    <xf numFmtId="0" fontId="31" fillId="15" borderId="16" xfId="0" applyFont="1" applyFill="1" applyBorder="1" applyAlignment="1" applyProtection="1">
      <alignment horizontal="right"/>
      <protection/>
    </xf>
    <xf numFmtId="0" fontId="26" fillId="15" borderId="14" xfId="0" applyFont="1" applyFill="1" applyBorder="1" applyAlignment="1" applyProtection="1">
      <alignment horizontal="left"/>
      <protection/>
    </xf>
    <xf numFmtId="0" fontId="26" fillId="15" borderId="0" xfId="0" applyFont="1" applyFill="1" applyBorder="1" applyAlignment="1" applyProtection="1">
      <alignment horizontal="right"/>
      <protection/>
    </xf>
    <xf numFmtId="0" fontId="23" fillId="20" borderId="1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8</xdr:col>
      <xdr:colOff>685800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33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76200</xdr:colOff>
      <xdr:row>0</xdr:row>
      <xdr:rowOff>0</xdr:rowOff>
    </xdr:from>
    <xdr:to>
      <xdr:col>9</xdr:col>
      <xdr:colOff>0</xdr:colOff>
      <xdr:row>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295275</xdr:colOff>
      <xdr:row>0</xdr:row>
      <xdr:rowOff>0</xdr:rowOff>
    </xdr:from>
    <xdr:to>
      <xdr:col>8</xdr:col>
      <xdr:colOff>504825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342900</xdr:colOff>
      <xdr:row>0</xdr:row>
      <xdr:rowOff>0</xdr:rowOff>
    </xdr:from>
    <xdr:to>
      <xdr:col>9</xdr:col>
      <xdr:colOff>1228725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1228725</xdr:colOff>
      <xdr:row>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08" sqref="B10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7" t="s">
        <v>164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41594</v>
      </c>
      <c r="B3" s="5"/>
      <c r="C3" s="5"/>
      <c r="D3" s="5"/>
      <c r="E3" s="5"/>
      <c r="F3" s="5"/>
      <c r="G3" s="5"/>
      <c r="H3" s="5"/>
      <c r="I3" s="5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165</v>
      </c>
      <c r="B7" s="12">
        <v>1</v>
      </c>
      <c r="C7" s="13" t="str">
        <f>Мл1с!G36</f>
        <v>Сафиуллин Азат</v>
      </c>
      <c r="D7" s="10"/>
      <c r="E7" s="10"/>
      <c r="F7" s="10"/>
      <c r="G7" s="10"/>
      <c r="H7" s="10"/>
      <c r="I7" s="10"/>
    </row>
    <row r="8" spans="1:9" ht="18">
      <c r="A8" s="11" t="s">
        <v>166</v>
      </c>
      <c r="B8" s="12">
        <v>2</v>
      </c>
      <c r="C8" s="13" t="str">
        <f>Мл1с!G56</f>
        <v>Яковлев Михаил</v>
      </c>
      <c r="D8" s="10"/>
      <c r="E8" s="10"/>
      <c r="F8" s="10"/>
      <c r="G8" s="10"/>
      <c r="H8" s="10"/>
      <c r="I8" s="10"/>
    </row>
    <row r="9" spans="1:9" ht="18">
      <c r="A9" s="11" t="s">
        <v>167</v>
      </c>
      <c r="B9" s="12">
        <v>3</v>
      </c>
      <c r="C9" s="13" t="str">
        <f>Мл2с!I22</f>
        <v>Аристов Александр</v>
      </c>
      <c r="D9" s="10"/>
      <c r="E9" s="10"/>
      <c r="F9" s="10"/>
      <c r="G9" s="10"/>
      <c r="H9" s="10"/>
      <c r="I9" s="10"/>
    </row>
    <row r="10" spans="1:9" ht="18">
      <c r="A10" s="11" t="s">
        <v>168</v>
      </c>
      <c r="B10" s="12">
        <v>4</v>
      </c>
      <c r="C10" s="13" t="str">
        <f>Мл2с!I32</f>
        <v>Аббасов Рустамхон</v>
      </c>
      <c r="D10" s="10"/>
      <c r="E10" s="10"/>
      <c r="F10" s="10"/>
      <c r="G10" s="10"/>
      <c r="H10" s="10"/>
      <c r="I10" s="10"/>
    </row>
    <row r="11" spans="1:9" ht="18">
      <c r="A11" s="11" t="s">
        <v>169</v>
      </c>
      <c r="B11" s="12">
        <v>5</v>
      </c>
      <c r="C11" s="13" t="str">
        <f>Мл1с!G63</f>
        <v>Сагитов Александр</v>
      </c>
      <c r="D11" s="10"/>
      <c r="E11" s="10"/>
      <c r="F11" s="10"/>
      <c r="G11" s="10"/>
      <c r="H11" s="10"/>
      <c r="I11" s="10"/>
    </row>
    <row r="12" spans="1:9" ht="18">
      <c r="A12" s="11" t="s">
        <v>170</v>
      </c>
      <c r="B12" s="12">
        <v>6</v>
      </c>
      <c r="C12" s="13" t="str">
        <f>Мл1с!G65</f>
        <v>Харламов Руслан</v>
      </c>
      <c r="D12" s="10"/>
      <c r="E12" s="10"/>
      <c r="F12" s="10"/>
      <c r="G12" s="10"/>
      <c r="H12" s="10"/>
      <c r="I12" s="10"/>
    </row>
    <row r="13" spans="1:9" ht="18">
      <c r="A13" s="11" t="s">
        <v>171</v>
      </c>
      <c r="B13" s="12">
        <v>7</v>
      </c>
      <c r="C13" s="13" t="str">
        <f>Мл1с!G68</f>
        <v>Срумов Антон</v>
      </c>
      <c r="D13" s="10"/>
      <c r="E13" s="10"/>
      <c r="F13" s="10"/>
      <c r="G13" s="10"/>
      <c r="H13" s="10"/>
      <c r="I13" s="10"/>
    </row>
    <row r="14" spans="1:9" ht="18">
      <c r="A14" s="11" t="s">
        <v>172</v>
      </c>
      <c r="B14" s="12">
        <v>8</v>
      </c>
      <c r="C14" s="13" t="str">
        <f>Мл1с!G70</f>
        <v>Шакуров Нафис</v>
      </c>
      <c r="D14" s="10"/>
      <c r="E14" s="10"/>
      <c r="F14" s="10"/>
      <c r="G14" s="10"/>
      <c r="H14" s="10"/>
      <c r="I14" s="10"/>
    </row>
    <row r="15" spans="1:9" ht="18">
      <c r="A15" s="11" t="s">
        <v>173</v>
      </c>
      <c r="B15" s="12">
        <v>9</v>
      </c>
      <c r="C15" s="13" t="str">
        <f>Мл1с!D72</f>
        <v>Зарецкий Максим</v>
      </c>
      <c r="D15" s="10"/>
      <c r="E15" s="10"/>
      <c r="F15" s="10"/>
      <c r="G15" s="10"/>
      <c r="H15" s="10"/>
      <c r="I15" s="10"/>
    </row>
    <row r="16" spans="1:9" ht="18">
      <c r="A16" s="82" t="s">
        <v>174</v>
      </c>
      <c r="B16" s="12">
        <v>10</v>
      </c>
      <c r="C16" s="13" t="str">
        <f>Мл1с!D75</f>
        <v>Урманов Артур</v>
      </c>
      <c r="D16" s="10"/>
      <c r="E16" s="10"/>
      <c r="F16" s="10"/>
      <c r="G16" s="10"/>
      <c r="H16" s="10"/>
      <c r="I16" s="10"/>
    </row>
    <row r="17" spans="1:9" ht="18">
      <c r="A17" s="11" t="s">
        <v>175</v>
      </c>
      <c r="B17" s="12">
        <v>11</v>
      </c>
      <c r="C17" s="13" t="str">
        <f>Мл1с!G73</f>
        <v>Коврижников Максим</v>
      </c>
      <c r="D17" s="10"/>
      <c r="E17" s="10"/>
      <c r="F17" s="10"/>
      <c r="G17" s="10"/>
      <c r="H17" s="10"/>
      <c r="I17" s="10"/>
    </row>
    <row r="18" spans="1:9" ht="18">
      <c r="A18" s="11" t="s">
        <v>153</v>
      </c>
      <c r="B18" s="12">
        <v>12</v>
      </c>
      <c r="C18" s="13" t="str">
        <f>Мл1с!G75</f>
        <v>Исмайлов Азат</v>
      </c>
      <c r="D18" s="10"/>
      <c r="E18" s="10"/>
      <c r="F18" s="10"/>
      <c r="G18" s="10"/>
      <c r="H18" s="10"/>
      <c r="I18" s="10"/>
    </row>
    <row r="19" spans="1:9" ht="18">
      <c r="A19" s="11" t="s">
        <v>176</v>
      </c>
      <c r="B19" s="12">
        <v>13</v>
      </c>
      <c r="C19" s="13" t="str">
        <f>Мл2с!I40</f>
        <v>Сазонов Николай</v>
      </c>
      <c r="D19" s="10"/>
      <c r="E19" s="10"/>
      <c r="F19" s="10"/>
      <c r="G19" s="10"/>
      <c r="H19" s="10"/>
      <c r="I19" s="10"/>
    </row>
    <row r="20" spans="1:9" ht="18">
      <c r="A20" s="11" t="s">
        <v>177</v>
      </c>
      <c r="B20" s="12">
        <v>14</v>
      </c>
      <c r="C20" s="13" t="str">
        <f>Мл2с!I44</f>
        <v>Кузнецов Дмитрий</v>
      </c>
      <c r="D20" s="10"/>
      <c r="E20" s="10"/>
      <c r="F20" s="10"/>
      <c r="G20" s="10"/>
      <c r="H20" s="10"/>
      <c r="I20" s="10"/>
    </row>
    <row r="21" spans="1:9" ht="18">
      <c r="A21" s="11" t="s">
        <v>178</v>
      </c>
      <c r="B21" s="12">
        <v>15</v>
      </c>
      <c r="C21" s="13" t="str">
        <f>Мл2с!I46</f>
        <v>Коротеев Георгий</v>
      </c>
      <c r="D21" s="10"/>
      <c r="E21" s="10"/>
      <c r="F21" s="10"/>
      <c r="G21" s="10"/>
      <c r="H21" s="10"/>
      <c r="I21" s="10"/>
    </row>
    <row r="22" spans="1:9" ht="18">
      <c r="A22" s="11" t="s">
        <v>179</v>
      </c>
      <c r="B22" s="12">
        <v>16</v>
      </c>
      <c r="C22" s="13" t="str">
        <f>Мл2с!I48</f>
        <v>Маневич Сергей</v>
      </c>
      <c r="D22" s="10"/>
      <c r="E22" s="10"/>
      <c r="F22" s="10"/>
      <c r="G22" s="10"/>
      <c r="H22" s="10"/>
      <c r="I22" s="10"/>
    </row>
    <row r="23" spans="1:9" ht="18">
      <c r="A23" s="11" t="s">
        <v>157</v>
      </c>
      <c r="B23" s="12">
        <v>17</v>
      </c>
      <c r="C23" s="13" t="str">
        <f>Мл2с!E44</f>
        <v>Лютый Олег</v>
      </c>
      <c r="D23" s="10"/>
      <c r="E23" s="10"/>
      <c r="F23" s="10"/>
      <c r="G23" s="10"/>
      <c r="H23" s="10"/>
      <c r="I23" s="10"/>
    </row>
    <row r="24" spans="1:9" ht="18">
      <c r="A24" s="11" t="s">
        <v>180</v>
      </c>
      <c r="B24" s="12">
        <v>18</v>
      </c>
      <c r="C24" s="13" t="str">
        <f>Мл2с!E50</f>
        <v>Файзуллин Тимур</v>
      </c>
      <c r="D24" s="10"/>
      <c r="E24" s="10"/>
      <c r="F24" s="10"/>
      <c r="G24" s="10"/>
      <c r="H24" s="10"/>
      <c r="I24" s="10"/>
    </row>
    <row r="25" spans="1:9" ht="18">
      <c r="A25" s="11" t="s">
        <v>158</v>
      </c>
      <c r="B25" s="12">
        <v>19</v>
      </c>
      <c r="C25" s="13" t="str">
        <f>Мл2с!E53</f>
        <v>Лукьянов Роман</v>
      </c>
      <c r="D25" s="10"/>
      <c r="E25" s="10"/>
      <c r="F25" s="10"/>
      <c r="G25" s="10"/>
      <c r="H25" s="10"/>
      <c r="I25" s="10"/>
    </row>
    <row r="26" spans="1:9" ht="18">
      <c r="A26" s="11" t="s">
        <v>181</v>
      </c>
      <c r="B26" s="12">
        <v>20</v>
      </c>
      <c r="C26" s="13" t="str">
        <f>Мл2с!E55</f>
        <v>Хабиров Марс</v>
      </c>
      <c r="D26" s="10"/>
      <c r="E26" s="10"/>
      <c r="F26" s="10"/>
      <c r="G26" s="10"/>
      <c r="H26" s="10"/>
      <c r="I26" s="10"/>
    </row>
    <row r="27" spans="1:9" ht="18">
      <c r="A27" s="11" t="s">
        <v>182</v>
      </c>
      <c r="B27" s="12">
        <v>21</v>
      </c>
      <c r="C27" s="13" t="str">
        <f>Мл2с!I53</f>
        <v>Тодрамович Александр</v>
      </c>
      <c r="D27" s="10"/>
      <c r="E27" s="10"/>
      <c r="F27" s="10"/>
      <c r="G27" s="10"/>
      <c r="H27" s="10"/>
      <c r="I27" s="10"/>
    </row>
    <row r="28" spans="1:9" ht="18">
      <c r="A28" s="11" t="s">
        <v>41</v>
      </c>
      <c r="B28" s="12">
        <v>22</v>
      </c>
      <c r="C28" s="13">
        <f>Мл2с!I57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41</v>
      </c>
      <c r="B29" s="12">
        <v>23</v>
      </c>
      <c r="C29" s="13">
        <f>Мл2с!I59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41</v>
      </c>
      <c r="B30" s="12">
        <v>24</v>
      </c>
      <c r="C30" s="13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41</v>
      </c>
      <c r="B31" s="12">
        <v>25</v>
      </c>
      <c r="C31" s="13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41</v>
      </c>
      <c r="B32" s="12">
        <v>26</v>
      </c>
      <c r="C32" s="13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41</v>
      </c>
      <c r="B33" s="12">
        <v>27</v>
      </c>
      <c r="C33" s="13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41</v>
      </c>
      <c r="B34" s="12">
        <v>28</v>
      </c>
      <c r="C34" s="13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41</v>
      </c>
      <c r="B35" s="12">
        <v>29</v>
      </c>
      <c r="C35" s="13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41</v>
      </c>
      <c r="B36" s="12">
        <v>30</v>
      </c>
      <c r="C36" s="13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41</v>
      </c>
      <c r="B37" s="12">
        <v>31</v>
      </c>
      <c r="C37" s="13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41</v>
      </c>
      <c r="B38" s="12">
        <v>32</v>
      </c>
      <c r="C38" s="13" t="str">
        <f>Мл2с!I74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7" t="s">
        <v>106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41595</v>
      </c>
      <c r="B3" s="5"/>
      <c r="C3" s="5"/>
      <c r="D3" s="5"/>
      <c r="E3" s="5"/>
      <c r="F3" s="5"/>
      <c r="G3" s="5"/>
      <c r="H3" s="5"/>
      <c r="I3" s="5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107</v>
      </c>
      <c r="B7" s="12">
        <v>1</v>
      </c>
      <c r="C7" s="13" t="str">
        <f>Лл1с!G36</f>
        <v>Кашапов Рустам</v>
      </c>
      <c r="D7" s="10"/>
      <c r="E7" s="10"/>
      <c r="F7" s="10"/>
      <c r="G7" s="10"/>
      <c r="H7" s="10"/>
      <c r="I7" s="10"/>
    </row>
    <row r="8" spans="1:9" ht="18">
      <c r="A8" s="11" t="s">
        <v>108</v>
      </c>
      <c r="B8" s="12">
        <v>2</v>
      </c>
      <c r="C8" s="13" t="str">
        <f>Лл1с!G56</f>
        <v>Миксонов Эренбург</v>
      </c>
      <c r="D8" s="10"/>
      <c r="E8" s="10"/>
      <c r="F8" s="10"/>
      <c r="G8" s="10"/>
      <c r="H8" s="10"/>
      <c r="I8" s="10"/>
    </row>
    <row r="9" spans="1:9" ht="18">
      <c r="A9" s="11" t="s">
        <v>109</v>
      </c>
      <c r="B9" s="12">
        <v>3</v>
      </c>
      <c r="C9" s="13" t="str">
        <f>Лл2с!I22</f>
        <v>Шарафиева Ксения</v>
      </c>
      <c r="D9" s="10"/>
      <c r="E9" s="10"/>
      <c r="F9" s="10"/>
      <c r="G9" s="10"/>
      <c r="H9" s="10"/>
      <c r="I9" s="10"/>
    </row>
    <row r="10" spans="1:9" ht="18">
      <c r="A10" s="11" t="s">
        <v>110</v>
      </c>
      <c r="B10" s="12">
        <v>4</v>
      </c>
      <c r="C10" s="13" t="str">
        <f>Лл2с!I32</f>
        <v>Мезенцева Марина</v>
      </c>
      <c r="D10" s="10"/>
      <c r="E10" s="10"/>
      <c r="F10" s="10"/>
      <c r="G10" s="10"/>
      <c r="H10" s="10"/>
      <c r="I10" s="10"/>
    </row>
    <row r="11" spans="1:9" ht="18">
      <c r="A11" s="11" t="s">
        <v>111</v>
      </c>
      <c r="B11" s="12">
        <v>5</v>
      </c>
      <c r="C11" s="13" t="str">
        <f>Лл1с!G63</f>
        <v>Лукьянова Ирина</v>
      </c>
      <c r="D11" s="10"/>
      <c r="E11" s="10"/>
      <c r="F11" s="10"/>
      <c r="G11" s="10"/>
      <c r="H11" s="10"/>
      <c r="I11" s="10"/>
    </row>
    <row r="12" spans="1:9" ht="18">
      <c r="A12" s="11" t="s">
        <v>112</v>
      </c>
      <c r="B12" s="12">
        <v>6</v>
      </c>
      <c r="C12" s="13" t="str">
        <f>Лл1с!G65</f>
        <v>Баязитов Рамиль</v>
      </c>
      <c r="D12" s="10"/>
      <c r="E12" s="10"/>
      <c r="F12" s="10"/>
      <c r="G12" s="10"/>
      <c r="H12" s="10"/>
      <c r="I12" s="10"/>
    </row>
    <row r="13" spans="1:9" ht="18">
      <c r="A13" s="11" t="s">
        <v>113</v>
      </c>
      <c r="B13" s="12">
        <v>7</v>
      </c>
      <c r="C13" s="13" t="str">
        <f>Лл1с!G68</f>
        <v>Зайнутдинов Наиль</v>
      </c>
      <c r="D13" s="10"/>
      <c r="E13" s="10"/>
      <c r="F13" s="10"/>
      <c r="G13" s="10"/>
      <c r="H13" s="10"/>
      <c r="I13" s="10"/>
    </row>
    <row r="14" spans="1:9" ht="18">
      <c r="A14" s="11" t="s">
        <v>114</v>
      </c>
      <c r="B14" s="12">
        <v>8</v>
      </c>
      <c r="C14" s="13" t="str">
        <f>Лл1с!G70</f>
        <v>Беляков Максим</v>
      </c>
      <c r="D14" s="10"/>
      <c r="E14" s="10"/>
      <c r="F14" s="10"/>
      <c r="G14" s="10"/>
      <c r="H14" s="10"/>
      <c r="I14" s="10"/>
    </row>
    <row r="15" spans="1:9" ht="18">
      <c r="A15" s="11" t="s">
        <v>115</v>
      </c>
      <c r="B15" s="12">
        <v>9</v>
      </c>
      <c r="C15" s="13" t="str">
        <f>Лл1с!D72</f>
        <v>Марамзин Сергей</v>
      </c>
      <c r="D15" s="10"/>
      <c r="E15" s="10"/>
      <c r="F15" s="10"/>
      <c r="G15" s="10"/>
      <c r="H15" s="10"/>
      <c r="I15" s="10"/>
    </row>
    <row r="16" spans="1:9" ht="18">
      <c r="A16" s="11" t="s">
        <v>116</v>
      </c>
      <c r="B16" s="12">
        <v>10</v>
      </c>
      <c r="C16" s="13" t="str">
        <f>Лл1с!D75</f>
        <v>Мугурбанов Урал</v>
      </c>
      <c r="D16" s="10"/>
      <c r="E16" s="10"/>
      <c r="F16" s="10"/>
      <c r="G16" s="10"/>
      <c r="H16" s="10"/>
      <c r="I16" s="10"/>
    </row>
    <row r="17" spans="1:9" ht="18">
      <c r="A17" s="11" t="s">
        <v>117</v>
      </c>
      <c r="B17" s="12">
        <v>11</v>
      </c>
      <c r="C17" s="13" t="str">
        <f>Лл1с!G73</f>
        <v>Садыков Амир</v>
      </c>
      <c r="D17" s="10"/>
      <c r="E17" s="10"/>
      <c r="F17" s="10"/>
      <c r="G17" s="10"/>
      <c r="H17" s="10"/>
      <c r="I17" s="10"/>
    </row>
    <row r="18" spans="1:9" ht="18">
      <c r="A18" s="11" t="s">
        <v>118</v>
      </c>
      <c r="B18" s="12">
        <v>12</v>
      </c>
      <c r="C18" s="13" t="str">
        <f>Лл1с!G75</f>
        <v>Граф Анатолий</v>
      </c>
      <c r="D18" s="10"/>
      <c r="E18" s="10"/>
      <c r="F18" s="10"/>
      <c r="G18" s="10"/>
      <c r="H18" s="10"/>
      <c r="I18" s="10"/>
    </row>
    <row r="19" spans="1:9" ht="18">
      <c r="A19" s="11" t="s">
        <v>5</v>
      </c>
      <c r="B19" s="12">
        <v>13</v>
      </c>
      <c r="C19" s="13" t="str">
        <f>Лл2с!I40</f>
        <v>Валиуллина Лиана</v>
      </c>
      <c r="D19" s="10"/>
      <c r="E19" s="10"/>
      <c r="F19" s="10"/>
      <c r="G19" s="10"/>
      <c r="H19" s="10"/>
      <c r="I19" s="10"/>
    </row>
    <row r="20" spans="1:9" ht="18">
      <c r="A20" s="11" t="s">
        <v>119</v>
      </c>
      <c r="B20" s="12">
        <v>14</v>
      </c>
      <c r="C20" s="13" t="str">
        <f>Лл2с!I44</f>
        <v>Ширгазин Данил</v>
      </c>
      <c r="D20" s="10"/>
      <c r="E20" s="10"/>
      <c r="F20" s="10"/>
      <c r="G20" s="10"/>
      <c r="H20" s="10"/>
      <c r="I20" s="10"/>
    </row>
    <row r="21" spans="1:9" ht="18">
      <c r="A21" s="11" t="s">
        <v>120</v>
      </c>
      <c r="B21" s="12">
        <v>15</v>
      </c>
      <c r="C21" s="13" t="str">
        <f>Лл2с!I46</f>
        <v>Петухова Надежда</v>
      </c>
      <c r="D21" s="10"/>
      <c r="E21" s="10"/>
      <c r="F21" s="10"/>
      <c r="G21" s="10"/>
      <c r="H21" s="10"/>
      <c r="I21" s="10"/>
    </row>
    <row r="22" spans="1:9" ht="18">
      <c r="A22" s="11" t="s">
        <v>121</v>
      </c>
      <c r="B22" s="12">
        <v>16</v>
      </c>
      <c r="C22" s="13" t="str">
        <f>Лл2с!I48</f>
        <v>Калимуллин Рамис</v>
      </c>
      <c r="D22" s="10"/>
      <c r="E22" s="10"/>
      <c r="F22" s="10"/>
      <c r="G22" s="10"/>
      <c r="H22" s="10"/>
      <c r="I22" s="10"/>
    </row>
    <row r="23" spans="1:9" ht="18">
      <c r="A23" s="11" t="s">
        <v>122</v>
      </c>
      <c r="B23" s="12">
        <v>17</v>
      </c>
      <c r="C23" s="13" t="str">
        <f>Лл2с!E44</f>
        <v>Кузьмин Андрей</v>
      </c>
      <c r="D23" s="10"/>
      <c r="E23" s="10"/>
      <c r="F23" s="10"/>
      <c r="G23" s="10"/>
      <c r="H23" s="10"/>
      <c r="I23" s="10"/>
    </row>
    <row r="24" spans="1:9" ht="18">
      <c r="A24" s="11" t="s">
        <v>123</v>
      </c>
      <c r="B24" s="12">
        <v>18</v>
      </c>
      <c r="C24" s="13" t="str">
        <f>Лл2с!E50</f>
        <v>Шакирова Арина</v>
      </c>
      <c r="D24" s="10"/>
      <c r="E24" s="10"/>
      <c r="F24" s="10"/>
      <c r="G24" s="10"/>
      <c r="H24" s="10"/>
      <c r="I24" s="10"/>
    </row>
    <row r="25" spans="1:9" ht="18">
      <c r="A25" s="11" t="s">
        <v>124</v>
      </c>
      <c r="B25" s="12">
        <v>19</v>
      </c>
      <c r="C25" s="13" t="str">
        <f>Лл2с!E53</f>
        <v>Яровиков Даниил</v>
      </c>
      <c r="D25" s="10"/>
      <c r="E25" s="10"/>
      <c r="F25" s="10"/>
      <c r="G25" s="10"/>
      <c r="H25" s="10"/>
      <c r="I25" s="10"/>
    </row>
    <row r="26" spans="1:9" ht="18">
      <c r="A26" s="11" t="s">
        <v>125</v>
      </c>
      <c r="B26" s="12">
        <v>20</v>
      </c>
      <c r="C26" s="13" t="str">
        <f>Лл2с!E55</f>
        <v>Аминев Марат</v>
      </c>
      <c r="D26" s="10"/>
      <c r="E26" s="10"/>
      <c r="F26" s="10"/>
      <c r="G26" s="10"/>
      <c r="H26" s="10"/>
      <c r="I26" s="10"/>
    </row>
    <row r="27" spans="1:9" ht="18">
      <c r="A27" s="11" t="s">
        <v>126</v>
      </c>
      <c r="B27" s="12">
        <v>21</v>
      </c>
      <c r="C27" s="13" t="str">
        <f>Лл2с!I53</f>
        <v>Пехенько Кирилл</v>
      </c>
      <c r="D27" s="10"/>
      <c r="E27" s="10"/>
      <c r="F27" s="10"/>
      <c r="G27" s="10"/>
      <c r="H27" s="10"/>
      <c r="I27" s="10"/>
    </row>
    <row r="28" spans="1:9" ht="18">
      <c r="A28" s="11" t="s">
        <v>127</v>
      </c>
      <c r="B28" s="12">
        <v>22</v>
      </c>
      <c r="C28" s="13" t="str">
        <f>Лл2с!I57</f>
        <v>Ишкарин Ильвир</v>
      </c>
      <c r="D28" s="10"/>
      <c r="E28" s="10"/>
      <c r="F28" s="10"/>
      <c r="G28" s="10"/>
      <c r="H28" s="10"/>
      <c r="I28" s="10"/>
    </row>
    <row r="29" spans="1:9" ht="18">
      <c r="A29" s="11" t="s">
        <v>14</v>
      </c>
      <c r="B29" s="12">
        <v>23</v>
      </c>
      <c r="C29" s="13" t="str">
        <f>Лл2с!I59</f>
        <v>Сафина Зилия</v>
      </c>
      <c r="D29" s="10"/>
      <c r="E29" s="10"/>
      <c r="F29" s="10"/>
      <c r="G29" s="10"/>
      <c r="H29" s="10"/>
      <c r="I29" s="10"/>
    </row>
    <row r="30" spans="1:9" ht="18">
      <c r="A30" s="11" t="s">
        <v>16</v>
      </c>
      <c r="B30" s="12">
        <v>24</v>
      </c>
      <c r="C30" s="13" t="str">
        <f>Лл2с!I61</f>
        <v>Сулейманов Артур</v>
      </c>
      <c r="D30" s="10"/>
      <c r="E30" s="10"/>
      <c r="F30" s="10"/>
      <c r="G30" s="10"/>
      <c r="H30" s="10"/>
      <c r="I30" s="10"/>
    </row>
    <row r="31" spans="1:9" ht="18">
      <c r="A31" s="11" t="s">
        <v>128</v>
      </c>
      <c r="B31" s="12">
        <v>25</v>
      </c>
      <c r="C31" s="13" t="str">
        <f>Лл2с!E63</f>
        <v>Самушков Сергей</v>
      </c>
      <c r="D31" s="10"/>
      <c r="E31" s="10"/>
      <c r="F31" s="10"/>
      <c r="G31" s="10"/>
      <c r="H31" s="10"/>
      <c r="I31" s="10"/>
    </row>
    <row r="32" spans="1:9" ht="18">
      <c r="A32" s="11" t="s">
        <v>129</v>
      </c>
      <c r="B32" s="12">
        <v>26</v>
      </c>
      <c r="C32" s="13" t="str">
        <f>Лл2с!E69</f>
        <v>Набиуллина Светлана</v>
      </c>
      <c r="D32" s="10"/>
      <c r="E32" s="10"/>
      <c r="F32" s="10"/>
      <c r="G32" s="10"/>
      <c r="H32" s="10"/>
      <c r="I32" s="10"/>
    </row>
    <row r="33" spans="1:9" ht="18">
      <c r="A33" s="11" t="s">
        <v>41</v>
      </c>
      <c r="B33" s="12">
        <v>27</v>
      </c>
      <c r="C33" s="13">
        <f>Лл2с!E72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41</v>
      </c>
      <c r="B34" s="12">
        <v>28</v>
      </c>
      <c r="C34" s="13">
        <f>Лл2с!E74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41</v>
      </c>
      <c r="B35" s="12">
        <v>29</v>
      </c>
      <c r="C35" s="13">
        <f>Лл2с!I66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41</v>
      </c>
      <c r="B36" s="12">
        <v>30</v>
      </c>
      <c r="C36" s="13">
        <f>Лл2с!I70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41</v>
      </c>
      <c r="B37" s="12">
        <v>31</v>
      </c>
      <c r="C37" s="13">
        <f>Лл2с!I72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41</v>
      </c>
      <c r="B38" s="12">
        <v>32</v>
      </c>
      <c r="C38" s="13">
        <f>Лл2с!I74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.375" style="60" customWidth="1"/>
    <col min="2" max="2" width="18.875" style="60" customWidth="1"/>
    <col min="3" max="6" width="17.75390625" style="60" customWidth="1"/>
    <col min="7" max="7" width="18.00390625" style="60" customWidth="1"/>
    <col min="8" max="16384" width="9.125" style="60" customWidth="1"/>
  </cols>
  <sheetData>
    <row r="1" spans="1:7" ht="15.75">
      <c r="A1" s="59" t="str">
        <f>СпЛл!A1</f>
        <v>Кубок Республики Башкортостан 2013</v>
      </c>
      <c r="B1" s="59"/>
      <c r="C1" s="59"/>
      <c r="D1" s="59"/>
      <c r="E1" s="59"/>
      <c r="F1" s="59"/>
      <c r="G1" s="59"/>
    </row>
    <row r="2" spans="1:7" ht="15.75">
      <c r="A2" s="59" t="str">
        <f>СпЛл!A2</f>
        <v>Любительская лига 45-го Этапа Алексей Щербак</v>
      </c>
      <c r="B2" s="59"/>
      <c r="C2" s="59"/>
      <c r="D2" s="59"/>
      <c r="E2" s="59"/>
      <c r="F2" s="59"/>
      <c r="G2" s="59"/>
    </row>
    <row r="3" spans="1:7" ht="15.75">
      <c r="A3" s="61">
        <f>СпЛл!A3</f>
        <v>41595</v>
      </c>
      <c r="B3" s="61"/>
      <c r="C3" s="61"/>
      <c r="D3" s="61"/>
      <c r="E3" s="61"/>
      <c r="F3" s="61"/>
      <c r="G3" s="61"/>
    </row>
    <row r="4" spans="1:7" ht="12.75">
      <c r="A4" s="62"/>
      <c r="B4" s="62"/>
      <c r="C4" s="62"/>
      <c r="D4" s="62"/>
      <c r="E4" s="62"/>
      <c r="F4" s="62"/>
      <c r="G4" s="62"/>
    </row>
    <row r="5" spans="1:19" ht="10.5" customHeight="1">
      <c r="A5" s="29">
        <v>1</v>
      </c>
      <c r="B5" s="32" t="str">
        <f>СпЛл!A7</f>
        <v>Миксонов Эренбург</v>
      </c>
      <c r="C5" s="62"/>
      <c r="D5" s="62"/>
      <c r="E5" s="62"/>
      <c r="F5" s="62"/>
      <c r="G5" s="6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62"/>
      <c r="B6" s="63">
        <v>1</v>
      </c>
      <c r="C6" s="64" t="s">
        <v>107</v>
      </c>
      <c r="D6" s="62"/>
      <c r="E6" s="65"/>
      <c r="F6" s="62"/>
      <c r="G6" s="6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СпЛл!A38</f>
        <v>_</v>
      </c>
      <c r="C7" s="66"/>
      <c r="D7" s="62"/>
      <c r="E7" s="62"/>
      <c r="F7" s="62"/>
      <c r="G7" s="6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62"/>
      <c r="B8" s="62"/>
      <c r="C8" s="63">
        <v>17</v>
      </c>
      <c r="D8" s="64" t="s">
        <v>107</v>
      </c>
      <c r="E8" s="62"/>
      <c r="F8" s="62"/>
      <c r="G8" s="6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СпЛл!A23</f>
        <v>Марамзин Сергей</v>
      </c>
      <c r="C9" s="66"/>
      <c r="D9" s="66"/>
      <c r="E9" s="62"/>
      <c r="F9" s="62"/>
      <c r="G9" s="6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62"/>
      <c r="B10" s="63">
        <v>2</v>
      </c>
      <c r="C10" s="67" t="s">
        <v>122</v>
      </c>
      <c r="D10" s="66"/>
      <c r="E10" s="62"/>
      <c r="F10" s="62"/>
      <c r="G10" s="6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СпЛл!A22</f>
        <v>Валиуллина Лиана</v>
      </c>
      <c r="C11" s="62"/>
      <c r="D11" s="66"/>
      <c r="E11" s="62"/>
      <c r="F11" s="62"/>
      <c r="G11" s="6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62"/>
      <c r="B12" s="62"/>
      <c r="C12" s="62"/>
      <c r="D12" s="63">
        <v>25</v>
      </c>
      <c r="E12" s="64" t="s">
        <v>107</v>
      </c>
      <c r="F12" s="62"/>
      <c r="G12" s="6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СпЛл!A15</f>
        <v>Зайнутдинов Наиль</v>
      </c>
      <c r="C13" s="62"/>
      <c r="D13" s="66"/>
      <c r="E13" s="66"/>
      <c r="F13" s="62"/>
      <c r="G13" s="6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62"/>
      <c r="B14" s="63">
        <v>3</v>
      </c>
      <c r="C14" s="64" t="s">
        <v>16</v>
      </c>
      <c r="D14" s="66"/>
      <c r="E14" s="66"/>
      <c r="F14" s="62"/>
      <c r="G14" s="6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СпЛл!A30</f>
        <v>Петухова Надежда</v>
      </c>
      <c r="C15" s="66"/>
      <c r="D15" s="66"/>
      <c r="E15" s="66"/>
      <c r="F15" s="62"/>
      <c r="G15" s="6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62"/>
      <c r="B16" s="62"/>
      <c r="C16" s="63">
        <v>18</v>
      </c>
      <c r="D16" s="67" t="s">
        <v>114</v>
      </c>
      <c r="E16" s="66"/>
      <c r="F16" s="62"/>
      <c r="G16" s="6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СпЛл!A31</f>
        <v>Набиуллина Светлана</v>
      </c>
      <c r="C17" s="66"/>
      <c r="D17" s="62"/>
      <c r="E17" s="66"/>
      <c r="F17" s="62"/>
      <c r="G17" s="6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62"/>
      <c r="B18" s="63">
        <v>4</v>
      </c>
      <c r="C18" s="67" t="s">
        <v>114</v>
      </c>
      <c r="D18" s="62"/>
      <c r="E18" s="66"/>
      <c r="F18" s="62"/>
      <c r="G18" s="6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СпЛл!A14</f>
        <v>Мугурбанов Урал</v>
      </c>
      <c r="C19" s="62"/>
      <c r="D19" s="62"/>
      <c r="E19" s="66"/>
      <c r="F19" s="62"/>
      <c r="G19" s="6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62"/>
      <c r="B20" s="62"/>
      <c r="C20" s="62"/>
      <c r="D20" s="62"/>
      <c r="E20" s="63">
        <v>29</v>
      </c>
      <c r="F20" s="64" t="s">
        <v>107</v>
      </c>
      <c r="G20" s="6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СпЛл!A11</f>
        <v>Мезенцева Марина</v>
      </c>
      <c r="C21" s="62"/>
      <c r="D21" s="62"/>
      <c r="E21" s="66"/>
      <c r="F21" s="66"/>
      <c r="G21" s="6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62"/>
      <c r="B22" s="63">
        <v>5</v>
      </c>
      <c r="C22" s="64" t="s">
        <v>111</v>
      </c>
      <c r="D22" s="62"/>
      <c r="E22" s="66"/>
      <c r="F22" s="66"/>
      <c r="G22" s="6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СпЛл!A34</f>
        <v>_</v>
      </c>
      <c r="C23" s="66"/>
      <c r="D23" s="62"/>
      <c r="E23" s="66"/>
      <c r="F23" s="66"/>
      <c r="G23" s="6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62"/>
      <c r="B24" s="62"/>
      <c r="C24" s="63">
        <v>19</v>
      </c>
      <c r="D24" s="64" t="s">
        <v>118</v>
      </c>
      <c r="E24" s="66"/>
      <c r="F24" s="66"/>
      <c r="G24" s="6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СпЛл!A27</f>
        <v>Калимуллин Рамис</v>
      </c>
      <c r="C25" s="66"/>
      <c r="D25" s="66"/>
      <c r="E25" s="66"/>
      <c r="F25" s="66"/>
      <c r="G25" s="6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62"/>
      <c r="B26" s="63">
        <v>6</v>
      </c>
      <c r="C26" s="67" t="s">
        <v>118</v>
      </c>
      <c r="D26" s="66"/>
      <c r="E26" s="66"/>
      <c r="F26" s="66"/>
      <c r="G26" s="6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СпЛл!A18</f>
        <v>Шарафиева Ксения</v>
      </c>
      <c r="C27" s="62"/>
      <c r="D27" s="66"/>
      <c r="E27" s="66"/>
      <c r="F27" s="66"/>
      <c r="G27" s="6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62"/>
      <c r="B28" s="62"/>
      <c r="C28" s="62"/>
      <c r="D28" s="63">
        <v>26</v>
      </c>
      <c r="E28" s="67" t="s">
        <v>110</v>
      </c>
      <c r="F28" s="66"/>
      <c r="G28" s="6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СпЛл!A19</f>
        <v>Яровиков Даниил</v>
      </c>
      <c r="C29" s="62"/>
      <c r="D29" s="66"/>
      <c r="E29" s="62"/>
      <c r="F29" s="66"/>
      <c r="G29" s="6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62"/>
      <c r="B30" s="63">
        <v>7</v>
      </c>
      <c r="C30" s="64" t="s">
        <v>125</v>
      </c>
      <c r="D30" s="66"/>
      <c r="E30" s="62"/>
      <c r="F30" s="66"/>
      <c r="G30" s="6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СпЛл!A26</f>
        <v>Ширгазин Данил</v>
      </c>
      <c r="C31" s="66"/>
      <c r="D31" s="66"/>
      <c r="E31" s="62"/>
      <c r="F31" s="66"/>
      <c r="G31" s="6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62"/>
      <c r="B32" s="62"/>
      <c r="C32" s="63">
        <v>20</v>
      </c>
      <c r="D32" s="67" t="s">
        <v>110</v>
      </c>
      <c r="E32" s="62"/>
      <c r="F32" s="66"/>
      <c r="G32" s="6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СпЛл!A35</f>
        <v>_</v>
      </c>
      <c r="C33" s="66"/>
      <c r="D33" s="62"/>
      <c r="E33" s="62"/>
      <c r="F33" s="66"/>
      <c r="G33" s="6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62"/>
      <c r="B34" s="63">
        <v>8</v>
      </c>
      <c r="C34" s="67" t="s">
        <v>110</v>
      </c>
      <c r="D34" s="62"/>
      <c r="E34" s="62"/>
      <c r="F34" s="66"/>
      <c r="G34" s="6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СпЛл!A10</f>
        <v>Баязитов Рамиль</v>
      </c>
      <c r="C35" s="62"/>
      <c r="D35" s="62"/>
      <c r="E35" s="62"/>
      <c r="F35" s="66"/>
      <c r="G35" s="6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62"/>
      <c r="B36" s="62"/>
      <c r="C36" s="62"/>
      <c r="D36" s="62"/>
      <c r="E36" s="62"/>
      <c r="F36" s="63">
        <v>31</v>
      </c>
      <c r="G36" s="64" t="s">
        <v>113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СпЛл!A9</f>
        <v>Лукьянова Ирина</v>
      </c>
      <c r="C37" s="62"/>
      <c r="D37" s="62"/>
      <c r="E37" s="62"/>
      <c r="F37" s="66"/>
      <c r="G37" s="69" t="s">
        <v>42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62"/>
      <c r="B38" s="63">
        <v>9</v>
      </c>
      <c r="C38" s="64" t="s">
        <v>109</v>
      </c>
      <c r="D38" s="62"/>
      <c r="E38" s="62"/>
      <c r="F38" s="66"/>
      <c r="G38" s="6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СпЛл!A36</f>
        <v>_</v>
      </c>
      <c r="C39" s="66"/>
      <c r="D39" s="62"/>
      <c r="E39" s="62"/>
      <c r="F39" s="66"/>
      <c r="G39" s="6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62"/>
      <c r="B40" s="62"/>
      <c r="C40" s="63">
        <v>21</v>
      </c>
      <c r="D40" s="64" t="s">
        <v>109</v>
      </c>
      <c r="E40" s="62"/>
      <c r="F40" s="66"/>
      <c r="G40" s="6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СпЛл!A25</f>
        <v>Граф Анатолий</v>
      </c>
      <c r="C41" s="66"/>
      <c r="D41" s="66"/>
      <c r="E41" s="62"/>
      <c r="F41" s="66"/>
      <c r="G41" s="6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62"/>
      <c r="B42" s="63">
        <v>10</v>
      </c>
      <c r="C42" s="67" t="s">
        <v>124</v>
      </c>
      <c r="D42" s="66"/>
      <c r="E42" s="62"/>
      <c r="F42" s="66"/>
      <c r="G42" s="6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СпЛл!A20</f>
        <v>Ишкарин Ильвир</v>
      </c>
      <c r="C43" s="62"/>
      <c r="D43" s="66"/>
      <c r="E43" s="62"/>
      <c r="F43" s="66"/>
      <c r="G43" s="6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62"/>
      <c r="B44" s="62"/>
      <c r="C44" s="62"/>
      <c r="D44" s="63">
        <v>27</v>
      </c>
      <c r="E44" s="64" t="s">
        <v>109</v>
      </c>
      <c r="F44" s="66"/>
      <c r="G44" s="6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СпЛл!A17</f>
        <v>Шакирова Арина</v>
      </c>
      <c r="C45" s="62"/>
      <c r="D45" s="66"/>
      <c r="E45" s="66"/>
      <c r="F45" s="66"/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62"/>
      <c r="B46" s="63">
        <v>11</v>
      </c>
      <c r="C46" s="64" t="s">
        <v>127</v>
      </c>
      <c r="D46" s="66"/>
      <c r="E46" s="66"/>
      <c r="F46" s="66"/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СпЛл!A28</f>
        <v>Сафина Зилия</v>
      </c>
      <c r="C47" s="66"/>
      <c r="D47" s="66"/>
      <c r="E47" s="66"/>
      <c r="F47" s="66"/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62"/>
      <c r="B48" s="62"/>
      <c r="C48" s="63">
        <v>22</v>
      </c>
      <c r="D48" s="67" t="s">
        <v>112</v>
      </c>
      <c r="E48" s="66"/>
      <c r="F48" s="66"/>
      <c r="G48" s="6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СпЛл!A33</f>
        <v>_</v>
      </c>
      <c r="C49" s="66"/>
      <c r="D49" s="62"/>
      <c r="E49" s="66"/>
      <c r="F49" s="66"/>
      <c r="G49" s="6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62"/>
      <c r="B50" s="63">
        <v>12</v>
      </c>
      <c r="C50" s="67" t="s">
        <v>112</v>
      </c>
      <c r="D50" s="62"/>
      <c r="E50" s="66"/>
      <c r="F50" s="66"/>
      <c r="G50" s="6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СпЛл!A12</f>
        <v>Садыков Амир</v>
      </c>
      <c r="C51" s="62"/>
      <c r="D51" s="62"/>
      <c r="E51" s="66"/>
      <c r="F51" s="66"/>
      <c r="G51" s="6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62"/>
      <c r="B52" s="62"/>
      <c r="C52" s="62"/>
      <c r="D52" s="62"/>
      <c r="E52" s="63">
        <v>30</v>
      </c>
      <c r="F52" s="67" t="s">
        <v>113</v>
      </c>
      <c r="G52" s="6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СпЛл!A13</f>
        <v>Кашапов Рустам</v>
      </c>
      <c r="C53" s="62"/>
      <c r="D53" s="62"/>
      <c r="E53" s="66"/>
      <c r="F53" s="62"/>
      <c r="G53" s="6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62"/>
      <c r="B54" s="63">
        <v>13</v>
      </c>
      <c r="C54" s="64" t="s">
        <v>113</v>
      </c>
      <c r="D54" s="62"/>
      <c r="E54" s="66"/>
      <c r="F54" s="62"/>
      <c r="G54" s="6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СпЛл!A32</f>
        <v>Самушков Сергей</v>
      </c>
      <c r="C55" s="66"/>
      <c r="D55" s="62"/>
      <c r="E55" s="66"/>
      <c r="F55" s="62"/>
      <c r="G55" s="62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62"/>
      <c r="B56" s="62"/>
      <c r="C56" s="63">
        <v>23</v>
      </c>
      <c r="D56" s="64" t="s">
        <v>113</v>
      </c>
      <c r="E56" s="66"/>
      <c r="F56" s="70">
        <v>-31</v>
      </c>
      <c r="G56" s="32" t="str">
        <f>IF(G36=F20,F52,IF(G36=F52,F20,0))</f>
        <v>Миксонов Эренбург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СпЛл!A29</f>
        <v>Кузьмин Андрей</v>
      </c>
      <c r="C57" s="66"/>
      <c r="D57" s="66"/>
      <c r="E57" s="66"/>
      <c r="F57" s="62"/>
      <c r="G57" s="69" t="s">
        <v>43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62"/>
      <c r="B58" s="63">
        <v>14</v>
      </c>
      <c r="C58" s="67" t="s">
        <v>14</v>
      </c>
      <c r="D58" s="66"/>
      <c r="E58" s="66"/>
      <c r="F58" s="62"/>
      <c r="G58" s="62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СпЛл!A16</f>
        <v>Сулейманов Артур</v>
      </c>
      <c r="C59" s="62"/>
      <c r="D59" s="66"/>
      <c r="E59" s="66"/>
      <c r="F59" s="62"/>
      <c r="G59" s="6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62"/>
      <c r="B60" s="62"/>
      <c r="C60" s="62"/>
      <c r="D60" s="63">
        <v>28</v>
      </c>
      <c r="E60" s="67" t="s">
        <v>113</v>
      </c>
      <c r="F60" s="62"/>
      <c r="G60" s="6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СпЛл!A21</f>
        <v>Аминев Марат</v>
      </c>
      <c r="C61" s="62"/>
      <c r="D61" s="66"/>
      <c r="E61" s="62"/>
      <c r="F61" s="62"/>
      <c r="G61" s="6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62"/>
      <c r="B62" s="63">
        <v>15</v>
      </c>
      <c r="C62" s="64" t="s">
        <v>123</v>
      </c>
      <c r="D62" s="66"/>
      <c r="E62" s="29">
        <v>-58</v>
      </c>
      <c r="F62" s="32" t="str">
        <f>IF(Лл2с!H14=Лл2с!G10,Лл2с!G18,IF(Лл2с!H14=Лл2с!G18,Лл2с!G10,0))</f>
        <v>Лукьянова Ирина</v>
      </c>
      <c r="G62" s="6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СпЛл!A24</f>
        <v>Пехенько Кирилл</v>
      </c>
      <c r="C63" s="66"/>
      <c r="D63" s="66"/>
      <c r="E63" s="62"/>
      <c r="F63" s="63">
        <v>61</v>
      </c>
      <c r="G63" s="64" t="s">
        <v>109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62"/>
      <c r="B64" s="62"/>
      <c r="C64" s="63">
        <v>24</v>
      </c>
      <c r="D64" s="67" t="s">
        <v>108</v>
      </c>
      <c r="E64" s="29">
        <v>-59</v>
      </c>
      <c r="F64" s="33" t="str">
        <f>IF(Лл2с!H30=Лл2с!G26,Лл2с!G34,IF(Лл2с!H30=Лл2с!G34,Лл2с!G26,0))</f>
        <v>Баязитов Рамиль</v>
      </c>
      <c r="G64" s="69" t="s">
        <v>46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СпЛл!A37</f>
        <v>_</v>
      </c>
      <c r="C65" s="66"/>
      <c r="D65" s="62"/>
      <c r="E65" s="62"/>
      <c r="F65" s="29">
        <v>-61</v>
      </c>
      <c r="G65" s="32" t="str">
        <f>IF(G63=F62,F64,IF(G63=F64,F62,0))</f>
        <v>Баязитов Рамиль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62"/>
      <c r="B66" s="63">
        <v>16</v>
      </c>
      <c r="C66" s="67" t="s">
        <v>108</v>
      </c>
      <c r="D66" s="62"/>
      <c r="E66" s="62"/>
      <c r="F66" s="62"/>
      <c r="G66" s="69" t="s">
        <v>47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СпЛл!A8</f>
        <v>Беляков Максим</v>
      </c>
      <c r="C67" s="62"/>
      <c r="D67" s="62"/>
      <c r="E67" s="29">
        <v>-56</v>
      </c>
      <c r="F67" s="32" t="str">
        <f>IF(Лл2с!G10=Лл2с!F6,Лл2с!F14,IF(Лл2с!G10=Лл2с!F14,Лл2с!F6,0))</f>
        <v>Зайнутдинов Наиль</v>
      </c>
      <c r="G67" s="6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62"/>
      <c r="B68" s="62"/>
      <c r="C68" s="62"/>
      <c r="D68" s="62"/>
      <c r="E68" s="62"/>
      <c r="F68" s="63">
        <v>62</v>
      </c>
      <c r="G68" s="64" t="s">
        <v>115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IF(Лл2с!F6=Лл2с!E4,Лл2с!E8,IF(Лл2с!F6=Лл2с!E8,Лл2с!E4,0))</f>
        <v>Мугурбанов Урал</v>
      </c>
      <c r="C69" s="62"/>
      <c r="D69" s="62"/>
      <c r="E69" s="29">
        <v>-57</v>
      </c>
      <c r="F69" s="33" t="str">
        <f>IF(Лл2с!G26=Лл2с!F22,Лл2с!F30,IF(Лл2с!G26=Лл2с!F30,Лл2с!F22,0))</f>
        <v>Беляков Максим</v>
      </c>
      <c r="G69" s="69" t="s">
        <v>49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62"/>
      <c r="B70" s="63">
        <v>63</v>
      </c>
      <c r="C70" s="64" t="s">
        <v>114</v>
      </c>
      <c r="D70" s="62"/>
      <c r="E70" s="62"/>
      <c r="F70" s="29">
        <v>-62</v>
      </c>
      <c r="G70" s="32" t="str">
        <f>IF(G68=F67,F69,IF(G68=F69,F67,0))</f>
        <v>Беляков Максим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IF(Лл2с!F14=Лл2с!E12,Лл2с!E16,IF(Лл2с!F14=Лл2с!E16,Лл2с!E12,0))</f>
        <v>Граф Анатолий</v>
      </c>
      <c r="C71" s="66"/>
      <c r="D71" s="71"/>
      <c r="E71" s="62"/>
      <c r="F71" s="62"/>
      <c r="G71" s="69" t="s">
        <v>52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62"/>
      <c r="B72" s="62"/>
      <c r="C72" s="63">
        <v>65</v>
      </c>
      <c r="D72" s="64" t="s">
        <v>122</v>
      </c>
      <c r="E72" s="29">
        <v>-63</v>
      </c>
      <c r="F72" s="32" t="str">
        <f>IF(C70=B69,B71,IF(C70=B71,B69,0))</f>
        <v>Граф Анатолий</v>
      </c>
      <c r="G72" s="6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IF(Лл2с!F22=Лл2с!E20,Лл2с!E24,IF(Лл2с!F22=Лл2с!E24,Лл2с!E20,0))</f>
        <v>Садыков Амир</v>
      </c>
      <c r="C73" s="66"/>
      <c r="D73" s="72" t="s">
        <v>50</v>
      </c>
      <c r="E73" s="62"/>
      <c r="F73" s="63">
        <v>66</v>
      </c>
      <c r="G73" s="64" t="s">
        <v>112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62"/>
      <c r="B74" s="63">
        <v>64</v>
      </c>
      <c r="C74" s="67" t="s">
        <v>122</v>
      </c>
      <c r="D74" s="73"/>
      <c r="E74" s="29">
        <v>-64</v>
      </c>
      <c r="F74" s="33" t="str">
        <f>IF(C74=B73,B75,IF(C74=B75,B73,0))</f>
        <v>Садыков Амир</v>
      </c>
      <c r="G74" s="69" t="s">
        <v>48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IF(Лл2с!F30=Лл2с!E28,Лл2с!E32,IF(Лл2с!F30=Лл2с!E32,Лл2с!E28,0))</f>
        <v>Марамзин Сергей</v>
      </c>
      <c r="C75" s="29">
        <v>-65</v>
      </c>
      <c r="D75" s="32" t="str">
        <f>IF(D72=C70,C74,IF(D72=C74,C70,0))</f>
        <v>Мугурбанов Урал</v>
      </c>
      <c r="E75" s="62"/>
      <c r="F75" s="29">
        <v>-66</v>
      </c>
      <c r="G75" s="32" t="str">
        <f>IF(G73=F72,F74,IF(G73=F74,F72,0))</f>
        <v>Граф Анатолий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62"/>
      <c r="B76" s="62"/>
      <c r="C76" s="62"/>
      <c r="D76" s="69" t="s">
        <v>54</v>
      </c>
      <c r="E76" s="62"/>
      <c r="F76" s="62"/>
      <c r="G76" s="69" t="s">
        <v>51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3" sqref="B123"/>
    </sheetView>
  </sheetViews>
  <sheetFormatPr defaultColWidth="9.00390625" defaultRowHeight="12.75"/>
  <cols>
    <col min="1" max="1" width="4.00390625" style="75" customWidth="1"/>
    <col min="2" max="2" width="13.875" style="75" customWidth="1"/>
    <col min="3" max="8" width="12.75390625" style="75" customWidth="1"/>
    <col min="9" max="11" width="6.75390625" style="75" customWidth="1"/>
    <col min="12" max="16384" width="9.125" style="75" customWidth="1"/>
  </cols>
  <sheetData>
    <row r="1" spans="1:11" ht="15.75">
      <c r="A1" s="74" t="str">
        <f>СпЛл!A1</f>
        <v>Кубок Республики Башкортостан 2013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>
      <c r="A2" s="59" t="str">
        <f>СпЛл!A2</f>
        <v>Любительская лига 45-го Этапа Алексей Щербак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61">
        <f>СпЛл!A3</f>
        <v>41595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29">
        <v>-1</v>
      </c>
      <c r="B4" s="32" t="str">
        <f>IF(Лл1с!C6=Лл1с!B5,Лл1с!B7,IF(Лл1с!C6=Лл1с!B7,Лл1с!B5,0))</f>
        <v>_</v>
      </c>
      <c r="C4" s="62"/>
      <c r="D4" s="29">
        <v>-25</v>
      </c>
      <c r="E4" s="32" t="str">
        <f>IF(Лл1с!E12=Лл1с!D8,Лл1с!D16,IF(Лл1с!E12=Лл1с!D16,Лл1с!D8,0))</f>
        <v>Мугурбанов Урал</v>
      </c>
      <c r="F4" s="62"/>
      <c r="G4" s="62"/>
      <c r="H4" s="62"/>
      <c r="I4" s="62"/>
      <c r="J4" s="62"/>
      <c r="K4" s="62"/>
      <c r="L4"/>
      <c r="M4"/>
      <c r="N4"/>
      <c r="O4"/>
      <c r="P4"/>
      <c r="Q4"/>
      <c r="R4"/>
      <c r="S4"/>
    </row>
    <row r="5" spans="1:19" ht="12.75">
      <c r="A5" s="29"/>
      <c r="B5" s="63">
        <v>32</v>
      </c>
      <c r="C5" s="76" t="s">
        <v>121</v>
      </c>
      <c r="D5" s="62"/>
      <c r="E5" s="66"/>
      <c r="F5" s="62"/>
      <c r="G5" s="62"/>
      <c r="H5" s="62"/>
      <c r="I5" s="62"/>
      <c r="J5" s="62"/>
      <c r="K5" s="62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IF(Лл1с!C10=Лл1с!B9,Лл1с!B11,IF(Лл1с!C10=Лл1с!B11,Лл1с!B9,0))</f>
        <v>Валиуллина Лиана</v>
      </c>
      <c r="C6" s="63">
        <v>40</v>
      </c>
      <c r="D6" s="76" t="s">
        <v>121</v>
      </c>
      <c r="E6" s="63">
        <v>52</v>
      </c>
      <c r="F6" s="76" t="s">
        <v>115</v>
      </c>
      <c r="G6" s="62"/>
      <c r="H6" s="62"/>
      <c r="I6" s="62"/>
      <c r="J6" s="62"/>
      <c r="K6" s="62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IF(Лл1с!D64=Лл1с!C62,Лл1с!C66,IF(Лл1с!D64=Лл1с!C66,Лл1с!C62,0))</f>
        <v>Пехенько Кирилл</v>
      </c>
      <c r="D7" s="66"/>
      <c r="E7" s="66"/>
      <c r="F7" s="66"/>
      <c r="G7" s="62"/>
      <c r="H7" s="62"/>
      <c r="I7" s="62"/>
      <c r="J7" s="62"/>
      <c r="K7" s="62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IF(Лл1с!C14=Лл1с!B13,Лл1с!B15,IF(Лл1с!C14=Лл1с!B15,Лл1с!B13,0))</f>
        <v>Зайнутдинов Наиль</v>
      </c>
      <c r="C8" s="62"/>
      <c r="D8" s="63">
        <v>48</v>
      </c>
      <c r="E8" s="77" t="s">
        <v>115</v>
      </c>
      <c r="F8" s="66"/>
      <c r="G8" s="62"/>
      <c r="H8" s="62"/>
      <c r="I8" s="62"/>
      <c r="J8" s="62"/>
      <c r="K8" s="62"/>
      <c r="L8"/>
      <c r="M8"/>
      <c r="N8"/>
      <c r="O8"/>
      <c r="P8"/>
      <c r="Q8"/>
      <c r="R8"/>
      <c r="S8"/>
    </row>
    <row r="9" spans="1:19" ht="12.75">
      <c r="A9" s="29"/>
      <c r="B9" s="63">
        <v>33</v>
      </c>
      <c r="C9" s="76" t="s">
        <v>115</v>
      </c>
      <c r="D9" s="66"/>
      <c r="E9" s="71"/>
      <c r="F9" s="66"/>
      <c r="G9" s="62"/>
      <c r="H9" s="62"/>
      <c r="I9" s="62"/>
      <c r="J9" s="62"/>
      <c r="K9" s="62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IF(Лл1с!C18=Лл1с!B17,Лл1с!B19,IF(Лл1с!C18=Лл1с!B19,Лл1с!B17,0))</f>
        <v>Набиуллина Светлана</v>
      </c>
      <c r="C10" s="63">
        <v>41</v>
      </c>
      <c r="D10" s="77" t="s">
        <v>115</v>
      </c>
      <c r="E10" s="71"/>
      <c r="F10" s="63">
        <v>56</v>
      </c>
      <c r="G10" s="76" t="s">
        <v>118</v>
      </c>
      <c r="H10" s="71"/>
      <c r="I10" s="62"/>
      <c r="J10" s="62"/>
      <c r="K10" s="62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IF(Лл1с!D56=Лл1с!C54,Лл1с!C58,IF(Лл1с!D56=Лл1с!C58,Лл1с!C54,0))</f>
        <v>Кузьмин Андрей</v>
      </c>
      <c r="D11" s="62"/>
      <c r="E11" s="71"/>
      <c r="F11" s="66"/>
      <c r="G11" s="66"/>
      <c r="H11" s="71"/>
      <c r="I11" s="62"/>
      <c r="J11" s="62"/>
      <c r="K11" s="62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IF(Лл1с!C22=Лл1с!B21,Лл1с!B23,IF(Лл1с!C22=Лл1с!B23,Лл1с!B21,0))</f>
        <v>_</v>
      </c>
      <c r="C12" s="62"/>
      <c r="D12" s="29">
        <v>-26</v>
      </c>
      <c r="E12" s="32" t="str">
        <f>IF(Лл1с!E28=Лл1с!D24,Лл1с!D32,IF(Лл1с!E28=Лл1с!D32,Лл1с!D24,0))</f>
        <v>Шарафиева Ксения</v>
      </c>
      <c r="F12" s="66"/>
      <c r="G12" s="66"/>
      <c r="H12" s="71"/>
      <c r="I12" s="62"/>
      <c r="J12" s="62"/>
      <c r="K12" s="62"/>
      <c r="L12"/>
      <c r="M12"/>
      <c r="N12"/>
      <c r="O12"/>
      <c r="P12"/>
      <c r="Q12"/>
      <c r="R12"/>
      <c r="S12"/>
    </row>
    <row r="13" spans="1:19" ht="12.75">
      <c r="A13" s="29"/>
      <c r="B13" s="63">
        <v>34</v>
      </c>
      <c r="C13" s="76" t="s">
        <v>126</v>
      </c>
      <c r="D13" s="62"/>
      <c r="E13" s="66"/>
      <c r="F13" s="66"/>
      <c r="G13" s="66"/>
      <c r="H13" s="71"/>
      <c r="I13" s="62"/>
      <c r="J13" s="62"/>
      <c r="K13" s="62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IF(Лл1с!C26=Лл1с!B25,Лл1с!B27,IF(Лл1с!C26=Лл1с!B27,Лл1с!B25,0))</f>
        <v>Калимуллин Рамис</v>
      </c>
      <c r="C14" s="63">
        <v>42</v>
      </c>
      <c r="D14" s="76" t="s">
        <v>126</v>
      </c>
      <c r="E14" s="63">
        <v>53</v>
      </c>
      <c r="F14" s="77" t="s">
        <v>118</v>
      </c>
      <c r="G14" s="63">
        <v>58</v>
      </c>
      <c r="H14" s="76" t="s">
        <v>118</v>
      </c>
      <c r="I14" s="62"/>
      <c r="J14" s="62"/>
      <c r="K14" s="62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IF(Лл1с!D48=Лл1с!C46,Лл1с!C50,IF(Лл1с!D48=Лл1с!C50,Лл1с!C46,0))</f>
        <v>Сафина Зилия</v>
      </c>
      <c r="D15" s="66"/>
      <c r="E15" s="66"/>
      <c r="F15" s="62"/>
      <c r="G15" s="66"/>
      <c r="H15" s="66"/>
      <c r="I15" s="62"/>
      <c r="J15" s="62"/>
      <c r="K15" s="62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IF(Лл1с!C30=Лл1с!B29,Лл1с!B31,IF(Лл1с!C30=Лл1с!B31,Лл1с!B29,0))</f>
        <v>Яровиков Даниил</v>
      </c>
      <c r="C16" s="62"/>
      <c r="D16" s="63">
        <v>49</v>
      </c>
      <c r="E16" s="77" t="s">
        <v>124</v>
      </c>
      <c r="F16" s="62"/>
      <c r="G16" s="66"/>
      <c r="H16" s="66"/>
      <c r="I16" s="62"/>
      <c r="J16" s="62"/>
      <c r="K16" s="62"/>
      <c r="L16"/>
      <c r="M16"/>
      <c r="N16"/>
      <c r="O16"/>
      <c r="P16"/>
      <c r="Q16"/>
      <c r="R16"/>
      <c r="S16"/>
    </row>
    <row r="17" spans="1:19" ht="12.75">
      <c r="A17" s="29"/>
      <c r="B17" s="63">
        <v>35</v>
      </c>
      <c r="C17" s="76" t="s">
        <v>5</v>
      </c>
      <c r="D17" s="66"/>
      <c r="E17" s="71"/>
      <c r="F17" s="62"/>
      <c r="G17" s="66"/>
      <c r="H17" s="66"/>
      <c r="I17" s="62"/>
      <c r="J17" s="62"/>
      <c r="K17" s="62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IF(Лл1с!C34=Лл1с!B33,Лл1с!B35,IF(Лл1с!C34=Лл1с!B35,Лл1с!B33,0))</f>
        <v>_</v>
      </c>
      <c r="C18" s="63">
        <v>43</v>
      </c>
      <c r="D18" s="77" t="s">
        <v>124</v>
      </c>
      <c r="E18" s="71"/>
      <c r="F18" s="29">
        <v>-30</v>
      </c>
      <c r="G18" s="33" t="str">
        <f>IF(Лл1с!F52=Лл1с!E44,Лл1с!E60,IF(Лл1с!F52=Лл1с!E60,Лл1с!E44,0))</f>
        <v>Лукьянова Ирина</v>
      </c>
      <c r="H18" s="66"/>
      <c r="I18" s="62"/>
      <c r="J18" s="62"/>
      <c r="K18" s="62"/>
      <c r="L18"/>
      <c r="M18"/>
      <c r="N18"/>
      <c r="O18"/>
      <c r="P18"/>
      <c r="Q18"/>
      <c r="R18"/>
      <c r="S18"/>
    </row>
    <row r="19" spans="1:19" ht="12.75">
      <c r="A19" s="29"/>
      <c r="B19" s="70">
        <v>-21</v>
      </c>
      <c r="C19" s="33" t="str">
        <f>IF(Лл1с!D40=Лл1с!C38,Лл1с!C42,IF(Лл1с!D40=Лл1с!C42,Лл1с!C38,0))</f>
        <v>Граф Анатолий</v>
      </c>
      <c r="D19" s="62"/>
      <c r="E19" s="71"/>
      <c r="F19" s="62"/>
      <c r="G19" s="71"/>
      <c r="H19" s="66"/>
      <c r="I19" s="62"/>
      <c r="J19" s="62"/>
      <c r="K19" s="62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IF(Лл1с!C38=Лл1с!B37,Лл1с!B39,IF(Лл1с!C38=Лл1с!B39,Лл1с!B37,0))</f>
        <v>_</v>
      </c>
      <c r="C20" s="62"/>
      <c r="D20" s="29">
        <v>-27</v>
      </c>
      <c r="E20" s="32" t="str">
        <f>IF(Лл1с!E44=Лл1с!D40,Лл1с!D48,IF(Лл1с!E44=Лл1с!D48,Лл1с!D40,0))</f>
        <v>Садыков Амир</v>
      </c>
      <c r="F20" s="62"/>
      <c r="G20" s="71"/>
      <c r="H20" s="66"/>
      <c r="I20" s="62"/>
      <c r="J20" s="62"/>
      <c r="K20" s="62"/>
      <c r="L20"/>
      <c r="M20"/>
      <c r="N20"/>
      <c r="O20"/>
      <c r="P20"/>
      <c r="Q20"/>
      <c r="R20"/>
      <c r="S20"/>
    </row>
    <row r="21" spans="1:19" ht="12.75">
      <c r="A21" s="29"/>
      <c r="B21" s="63">
        <v>36</v>
      </c>
      <c r="C21" s="76" t="s">
        <v>119</v>
      </c>
      <c r="D21" s="62"/>
      <c r="E21" s="66"/>
      <c r="F21" s="62"/>
      <c r="G21" s="71"/>
      <c r="H21" s="66"/>
      <c r="I21" s="62"/>
      <c r="J21" s="62"/>
      <c r="K21" s="62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IF(Лл1с!C42=Лл1с!B41,Лл1с!B43,IF(Лл1с!C42=Лл1с!B43,Лл1с!B41,0))</f>
        <v>Ишкарин Ильвир</v>
      </c>
      <c r="C22" s="63">
        <v>44</v>
      </c>
      <c r="D22" s="76" t="s">
        <v>125</v>
      </c>
      <c r="E22" s="63">
        <v>54</v>
      </c>
      <c r="F22" s="76" t="s">
        <v>111</v>
      </c>
      <c r="G22" s="71"/>
      <c r="H22" s="63">
        <v>60</v>
      </c>
      <c r="I22" s="78" t="s">
        <v>118</v>
      </c>
      <c r="J22" s="76"/>
      <c r="K22" s="76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IF(Лл1с!D32=Лл1с!C30,Лл1с!C34,IF(Лл1с!D32=Лл1с!C34,Лл1с!C30,0))</f>
        <v>Ширгазин Данил</v>
      </c>
      <c r="D23" s="66"/>
      <c r="E23" s="66"/>
      <c r="F23" s="66"/>
      <c r="G23" s="71"/>
      <c r="H23" s="66"/>
      <c r="I23" s="73"/>
      <c r="J23" s="79" t="s">
        <v>44</v>
      </c>
      <c r="K23" s="79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IF(Лл1с!C46=Лл1с!B45,Лл1с!B47,IF(Лл1с!C46=Лл1с!B47,Лл1с!B45,0))</f>
        <v>Шакирова Арина</v>
      </c>
      <c r="C24" s="62"/>
      <c r="D24" s="63">
        <v>50</v>
      </c>
      <c r="E24" s="77" t="s">
        <v>111</v>
      </c>
      <c r="F24" s="66"/>
      <c r="G24" s="71"/>
      <c r="H24" s="66"/>
      <c r="I24" s="62"/>
      <c r="J24" s="62"/>
      <c r="K24" s="62"/>
      <c r="L24"/>
      <c r="M24"/>
      <c r="N24"/>
      <c r="O24"/>
      <c r="P24"/>
      <c r="Q24"/>
      <c r="R24"/>
      <c r="S24"/>
    </row>
    <row r="25" spans="1:19" ht="12.75">
      <c r="A25" s="29"/>
      <c r="B25" s="63">
        <v>37</v>
      </c>
      <c r="C25" s="76" t="s">
        <v>117</v>
      </c>
      <c r="D25" s="66"/>
      <c r="E25" s="71"/>
      <c r="F25" s="66"/>
      <c r="G25" s="71"/>
      <c r="H25" s="66"/>
      <c r="I25" s="62"/>
      <c r="J25" s="62"/>
      <c r="K25" s="62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IF(Лл1с!C50=Лл1с!B49,Лл1с!B51,IF(Лл1с!C50=Лл1с!B51,Лл1с!B49,0))</f>
        <v>_</v>
      </c>
      <c r="C26" s="63">
        <v>45</v>
      </c>
      <c r="D26" s="77" t="s">
        <v>111</v>
      </c>
      <c r="E26" s="71"/>
      <c r="F26" s="63">
        <v>57</v>
      </c>
      <c r="G26" s="76" t="s">
        <v>111</v>
      </c>
      <c r="H26" s="66"/>
      <c r="I26" s="62"/>
      <c r="J26" s="62"/>
      <c r="K26" s="62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IF(Лл1с!D24=Лл1с!C22,Лл1с!C26,IF(Лл1с!D24=Лл1с!C26,Лл1с!C22,0))</f>
        <v>Мезенцева Марина</v>
      </c>
      <c r="D27" s="62"/>
      <c r="E27" s="71"/>
      <c r="F27" s="66"/>
      <c r="G27" s="66"/>
      <c r="H27" s="66"/>
      <c r="I27" s="62"/>
      <c r="J27" s="62"/>
      <c r="K27" s="62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IF(Лл1с!C54=Лл1с!B53,Лл1с!B55,IF(Лл1с!C54=Лл1с!B55,Лл1с!B53,0))</f>
        <v>Самушков Сергей</v>
      </c>
      <c r="C28" s="62"/>
      <c r="D28" s="29">
        <v>-28</v>
      </c>
      <c r="E28" s="32" t="str">
        <f>IF(Лл1с!E60=Лл1с!D56,Лл1с!D64,IF(Лл1с!E60=Лл1с!D64,Лл1с!D56,0))</f>
        <v>Беляков Максим</v>
      </c>
      <c r="F28" s="66"/>
      <c r="G28" s="66"/>
      <c r="H28" s="66"/>
      <c r="I28" s="62"/>
      <c r="J28" s="62"/>
      <c r="K28" s="62"/>
      <c r="L28"/>
      <c r="M28"/>
      <c r="N28"/>
      <c r="O28"/>
      <c r="P28"/>
      <c r="Q28"/>
      <c r="R28"/>
      <c r="S28"/>
    </row>
    <row r="29" spans="1:19" ht="12.75">
      <c r="A29" s="29"/>
      <c r="B29" s="63">
        <v>38</v>
      </c>
      <c r="C29" s="76" t="s">
        <v>116</v>
      </c>
      <c r="D29" s="62"/>
      <c r="E29" s="66"/>
      <c r="F29" s="66"/>
      <c r="G29" s="66"/>
      <c r="H29" s="66"/>
      <c r="I29" s="62"/>
      <c r="J29" s="62"/>
      <c r="K29" s="62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IF(Лл1с!C58=Лл1с!B57,Лл1с!B59,IF(Лл1с!C58=Лл1с!B59,Лл1с!B57,0))</f>
        <v>Сулейманов Артур</v>
      </c>
      <c r="C30" s="63">
        <v>46</v>
      </c>
      <c r="D30" s="76" t="s">
        <v>16</v>
      </c>
      <c r="E30" s="63">
        <v>55</v>
      </c>
      <c r="F30" s="77" t="s">
        <v>108</v>
      </c>
      <c r="G30" s="63">
        <v>59</v>
      </c>
      <c r="H30" s="77" t="s">
        <v>111</v>
      </c>
      <c r="I30" s="62"/>
      <c r="J30" s="62"/>
      <c r="K30" s="62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IF(Лл1с!D16=Лл1с!C14,Лл1с!C18,IF(Лл1с!D16=Лл1с!C18,Лл1с!C14,0))</f>
        <v>Петухова Надежда</v>
      </c>
      <c r="D31" s="66"/>
      <c r="E31" s="66"/>
      <c r="F31" s="62"/>
      <c r="G31" s="66"/>
      <c r="H31" s="62"/>
      <c r="I31" s="62"/>
      <c r="J31" s="62"/>
      <c r="K31" s="62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IF(Лл1с!C62=Лл1с!B61,Лл1с!B63,IF(Лл1с!C62=Лл1с!B63,Лл1с!B61,0))</f>
        <v>Аминев Марат</v>
      </c>
      <c r="C32" s="62"/>
      <c r="D32" s="63">
        <v>51</v>
      </c>
      <c r="E32" s="77" t="s">
        <v>122</v>
      </c>
      <c r="F32" s="62"/>
      <c r="G32" s="66"/>
      <c r="H32" s="29">
        <v>-60</v>
      </c>
      <c r="I32" s="32" t="str">
        <f>IF(I22=H14,H30,IF(I22=H30,H14,0))</f>
        <v>Мезенцева Марина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63">
        <v>39</v>
      </c>
      <c r="C33" s="76" t="s">
        <v>120</v>
      </c>
      <c r="D33" s="66"/>
      <c r="E33" s="71"/>
      <c r="F33" s="62"/>
      <c r="G33" s="66"/>
      <c r="H33" s="62"/>
      <c r="I33" s="73"/>
      <c r="J33" s="79" t="s">
        <v>45</v>
      </c>
      <c r="K33" s="79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IF(Лл1с!C66=Лл1с!B65,Лл1с!B67,IF(Лл1с!C66=Лл1с!B67,Лл1с!B65,0))</f>
        <v>_</v>
      </c>
      <c r="C34" s="63">
        <v>47</v>
      </c>
      <c r="D34" s="77" t="s">
        <v>122</v>
      </c>
      <c r="E34" s="71"/>
      <c r="F34" s="29">
        <v>-29</v>
      </c>
      <c r="G34" s="33" t="str">
        <f>IF(Лл1с!F20=Лл1с!E12,Лл1с!E28,IF(Лл1с!F20=Лл1с!E28,Лл1с!E12,0))</f>
        <v>Баязитов Рамиль</v>
      </c>
      <c r="H34" s="62"/>
      <c r="I34" s="62"/>
      <c r="J34" s="62"/>
      <c r="K34" s="62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IF(Лл1с!D8=Лл1с!C6,Лл1с!C10,IF(Лл1с!D8=Лл1с!C10,Лл1с!C6,0))</f>
        <v>Марамзин Сергей</v>
      </c>
      <c r="D35" s="62"/>
      <c r="E35" s="71"/>
      <c r="F35" s="62"/>
      <c r="G35" s="62"/>
      <c r="H35" s="62"/>
      <c r="I35" s="62"/>
      <c r="J35" s="62"/>
      <c r="K35" s="62"/>
      <c r="L35"/>
      <c r="M35"/>
      <c r="N35"/>
      <c r="O35"/>
      <c r="P35"/>
      <c r="Q35"/>
      <c r="R35"/>
      <c r="S35"/>
    </row>
    <row r="36" spans="1:19" ht="12.75">
      <c r="A36" s="29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Пехенько Кирилл</v>
      </c>
      <c r="C37" s="62"/>
      <c r="D37" s="62"/>
      <c r="E37" s="62"/>
      <c r="F37" s="29">
        <v>-48</v>
      </c>
      <c r="G37" s="32" t="str">
        <f>IF(E8=D6,D10,IF(E8=D10,D6,0))</f>
        <v>Валиуллина Лиана</v>
      </c>
      <c r="H37" s="62"/>
      <c r="I37" s="62"/>
      <c r="J37" s="62"/>
      <c r="K37" s="62"/>
      <c r="L37"/>
      <c r="M37"/>
      <c r="N37"/>
      <c r="O37"/>
      <c r="P37"/>
      <c r="Q37"/>
      <c r="R37"/>
      <c r="S37"/>
    </row>
    <row r="38" spans="1:19" ht="12.75">
      <c r="A38" s="29"/>
      <c r="B38" s="63">
        <v>71</v>
      </c>
      <c r="C38" s="76" t="s">
        <v>14</v>
      </c>
      <c r="D38" s="62"/>
      <c r="E38" s="62"/>
      <c r="F38" s="62"/>
      <c r="G38" s="63">
        <v>67</v>
      </c>
      <c r="H38" s="76" t="s">
        <v>121</v>
      </c>
      <c r="I38" s="62"/>
      <c r="J38" s="62"/>
      <c r="K38" s="62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 t="str">
        <f>IF(D10=C9,C11,IF(D10=C11,C9,0))</f>
        <v>Кузьмин Андрей</v>
      </c>
      <c r="C39" s="66"/>
      <c r="D39" s="62"/>
      <c r="E39" s="62"/>
      <c r="F39" s="29">
        <v>-49</v>
      </c>
      <c r="G39" s="33" t="str">
        <f>IF(E16=D14,D18,IF(E16=D18,D14,0))</f>
        <v>Калимуллин Рамис</v>
      </c>
      <c r="H39" s="66"/>
      <c r="I39" s="71"/>
      <c r="J39" s="62"/>
      <c r="K39" s="71"/>
      <c r="L39"/>
      <c r="M39"/>
      <c r="N39"/>
      <c r="O39"/>
      <c r="P39"/>
      <c r="Q39"/>
      <c r="R39"/>
      <c r="S39"/>
    </row>
    <row r="40" spans="1:19" ht="12.75">
      <c r="A40" s="29"/>
      <c r="B40" s="62"/>
      <c r="C40" s="63">
        <v>75</v>
      </c>
      <c r="D40" s="76" t="s">
        <v>14</v>
      </c>
      <c r="E40" s="62"/>
      <c r="F40" s="62"/>
      <c r="G40" s="62"/>
      <c r="H40" s="63">
        <v>69</v>
      </c>
      <c r="I40" s="80" t="s">
        <v>121</v>
      </c>
      <c r="J40" s="64"/>
      <c r="K40" s="64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 t="str">
        <f>IF(D14=C13,C15,IF(D14=C15,C13,0))</f>
        <v>Сафина Зилия</v>
      </c>
      <c r="C41" s="66"/>
      <c r="D41" s="66"/>
      <c r="E41" s="62"/>
      <c r="F41" s="29">
        <v>-50</v>
      </c>
      <c r="G41" s="32" t="str">
        <f>IF(E24=D22,D26,IF(E24=D26,D22,0))</f>
        <v>Ширгазин Данил</v>
      </c>
      <c r="H41" s="66"/>
      <c r="I41" s="81"/>
      <c r="J41" s="79" t="s">
        <v>55</v>
      </c>
      <c r="K41" s="79"/>
      <c r="L41"/>
      <c r="M41"/>
      <c r="N41"/>
      <c r="O41"/>
      <c r="P41"/>
      <c r="Q41"/>
      <c r="R41"/>
      <c r="S41"/>
    </row>
    <row r="42" spans="1:19" ht="12.75">
      <c r="A42" s="29"/>
      <c r="B42" s="63">
        <v>72</v>
      </c>
      <c r="C42" s="77" t="s">
        <v>5</v>
      </c>
      <c r="D42" s="66"/>
      <c r="E42" s="62"/>
      <c r="F42" s="62"/>
      <c r="G42" s="63">
        <v>68</v>
      </c>
      <c r="H42" s="77" t="s">
        <v>125</v>
      </c>
      <c r="I42" s="73"/>
      <c r="J42" s="62"/>
      <c r="K42" s="73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 t="str">
        <f>IF(D18=C17,C19,IF(D18=C19,C17,0))</f>
        <v>Яровиков Даниил</v>
      </c>
      <c r="C43" s="62"/>
      <c r="D43" s="66"/>
      <c r="E43" s="62"/>
      <c r="F43" s="29">
        <v>-51</v>
      </c>
      <c r="G43" s="33" t="str">
        <f>IF(E32=D30,D34,IF(E32=D34,D30,0))</f>
        <v>Петухова Надежда</v>
      </c>
      <c r="H43" s="62"/>
      <c r="I43" s="62"/>
      <c r="J43" s="62"/>
      <c r="K43" s="62"/>
      <c r="L43"/>
      <c r="M43"/>
      <c r="N43"/>
      <c r="O43"/>
      <c r="P43"/>
      <c r="Q43"/>
      <c r="R43"/>
      <c r="S43"/>
    </row>
    <row r="44" spans="1:19" ht="12.75">
      <c r="A44" s="29"/>
      <c r="B44" s="71"/>
      <c r="C44" s="62"/>
      <c r="D44" s="63">
        <v>77</v>
      </c>
      <c r="E44" s="76" t="s">
        <v>14</v>
      </c>
      <c r="F44" s="62"/>
      <c r="G44" s="62"/>
      <c r="H44" s="29">
        <v>-69</v>
      </c>
      <c r="I44" s="32" t="str">
        <f>IF(I40=H38,H42,IF(I40=H42,H38,0))</f>
        <v>Ширгазин Данил</v>
      </c>
      <c r="J44" s="76"/>
      <c r="K44" s="76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Ишкарин Ильвир</v>
      </c>
      <c r="C45" s="62"/>
      <c r="D45" s="66"/>
      <c r="E45" s="69" t="s">
        <v>59</v>
      </c>
      <c r="F45" s="62"/>
      <c r="G45" s="29">
        <v>-67</v>
      </c>
      <c r="H45" s="32" t="str">
        <f>IF(H38=G37,G39,IF(H38=G39,G37,0))</f>
        <v>Калимуллин Рамис</v>
      </c>
      <c r="I45" s="73"/>
      <c r="J45" s="79" t="s">
        <v>57</v>
      </c>
      <c r="K45" s="79"/>
      <c r="L45"/>
      <c r="M45"/>
      <c r="N45"/>
      <c r="O45"/>
      <c r="P45"/>
      <c r="Q45"/>
      <c r="R45"/>
      <c r="S45"/>
    </row>
    <row r="46" spans="1:19" ht="12.75">
      <c r="A46" s="29"/>
      <c r="B46" s="63">
        <v>73</v>
      </c>
      <c r="C46" s="76" t="s">
        <v>117</v>
      </c>
      <c r="D46" s="66"/>
      <c r="E46" s="62"/>
      <c r="F46" s="62"/>
      <c r="G46" s="62"/>
      <c r="H46" s="63">
        <v>70</v>
      </c>
      <c r="I46" s="78" t="s">
        <v>16</v>
      </c>
      <c r="J46" s="76"/>
      <c r="K46" s="76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 t="str">
        <f>IF(D26=C25,C27,IF(D26=C27,C25,0))</f>
        <v>Шакирова Арина</v>
      </c>
      <c r="C47" s="66"/>
      <c r="D47" s="66"/>
      <c r="E47" s="62"/>
      <c r="F47" s="62"/>
      <c r="G47" s="29">
        <v>-68</v>
      </c>
      <c r="H47" s="33" t="str">
        <f>IF(H42=G41,G43,IF(H42=G43,G41,0))</f>
        <v>Петухова Надежда</v>
      </c>
      <c r="I47" s="73"/>
      <c r="J47" s="79" t="s">
        <v>53</v>
      </c>
      <c r="K47" s="79"/>
      <c r="L47"/>
      <c r="M47"/>
      <c r="N47"/>
      <c r="O47"/>
      <c r="P47"/>
      <c r="Q47"/>
      <c r="R47"/>
      <c r="S47"/>
    </row>
    <row r="48" spans="1:19" ht="12.75">
      <c r="A48" s="29"/>
      <c r="B48" s="62"/>
      <c r="C48" s="63">
        <v>76</v>
      </c>
      <c r="D48" s="77" t="s">
        <v>117</v>
      </c>
      <c r="E48" s="62"/>
      <c r="F48" s="62"/>
      <c r="G48" s="62"/>
      <c r="H48" s="29">
        <v>-70</v>
      </c>
      <c r="I48" s="32" t="str">
        <f>IF(I46=H45,H47,IF(I46=H47,H45,0))</f>
        <v>Калимуллин Рамис</v>
      </c>
      <c r="J48" s="76"/>
      <c r="K48" s="76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 t="str">
        <f>IF(D30=C29,C31,IF(D30=C31,C29,0))</f>
        <v>Сулейманов Артур</v>
      </c>
      <c r="C49" s="66"/>
      <c r="D49" s="62"/>
      <c r="E49" s="62"/>
      <c r="F49" s="62"/>
      <c r="G49" s="71"/>
      <c r="H49" s="62"/>
      <c r="I49" s="73"/>
      <c r="J49" s="79" t="s">
        <v>56</v>
      </c>
      <c r="K49" s="79"/>
      <c r="L49"/>
      <c r="M49"/>
      <c r="N49"/>
      <c r="O49"/>
      <c r="P49"/>
      <c r="Q49"/>
      <c r="R49"/>
      <c r="S49"/>
    </row>
    <row r="50" spans="1:19" ht="12.75">
      <c r="A50" s="29"/>
      <c r="B50" s="63">
        <v>74</v>
      </c>
      <c r="C50" s="77" t="s">
        <v>120</v>
      </c>
      <c r="D50" s="29">
        <v>-77</v>
      </c>
      <c r="E50" s="32" t="str">
        <f>IF(E44=D40,D48,IF(E44=D48,D40,0))</f>
        <v>Шакирова Арина</v>
      </c>
      <c r="F50" s="29">
        <v>-71</v>
      </c>
      <c r="G50" s="32" t="str">
        <f>IF(C38=B37,B39,IF(C38=B39,B37,0))</f>
        <v>Пехенько Кирилл</v>
      </c>
      <c r="H50" s="62"/>
      <c r="I50" s="62"/>
      <c r="J50" s="62"/>
      <c r="K50" s="62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Аминев Марат</v>
      </c>
      <c r="C51" s="62"/>
      <c r="D51" s="62"/>
      <c r="E51" s="69" t="s">
        <v>62</v>
      </c>
      <c r="F51" s="62"/>
      <c r="G51" s="63">
        <v>79</v>
      </c>
      <c r="H51" s="76" t="s">
        <v>123</v>
      </c>
      <c r="I51" s="62"/>
      <c r="J51" s="62"/>
      <c r="K51" s="62"/>
      <c r="L51"/>
      <c r="M51"/>
      <c r="N51"/>
      <c r="O51"/>
      <c r="P51"/>
      <c r="Q51"/>
      <c r="R51"/>
      <c r="S51"/>
    </row>
    <row r="52" spans="1:19" ht="12.75">
      <c r="A52" s="29"/>
      <c r="B52" s="62"/>
      <c r="C52" s="29">
        <v>-75</v>
      </c>
      <c r="D52" s="32" t="str">
        <f>IF(D40=C38,C42,IF(D40=C42,C38,0))</f>
        <v>Яровиков Даниил</v>
      </c>
      <c r="E52" s="73"/>
      <c r="F52" s="29">
        <v>-72</v>
      </c>
      <c r="G52" s="33" t="str">
        <f>IF(C42=B41,B43,IF(C42=B43,B41,0))</f>
        <v>Сафина Зилия</v>
      </c>
      <c r="H52" s="66"/>
      <c r="I52" s="71"/>
      <c r="J52" s="62"/>
      <c r="K52" s="71"/>
      <c r="L52"/>
      <c r="M52"/>
      <c r="N52"/>
      <c r="O52"/>
      <c r="P52"/>
      <c r="Q52"/>
      <c r="R52"/>
      <c r="S52"/>
    </row>
    <row r="53" spans="1:19" ht="12.75">
      <c r="A53" s="29"/>
      <c r="B53" s="62"/>
      <c r="C53" s="62"/>
      <c r="D53" s="63">
        <v>78</v>
      </c>
      <c r="E53" s="76" t="s">
        <v>5</v>
      </c>
      <c r="F53" s="62"/>
      <c r="G53" s="62"/>
      <c r="H53" s="63">
        <v>81</v>
      </c>
      <c r="I53" s="80" t="s">
        <v>123</v>
      </c>
      <c r="J53" s="64"/>
      <c r="K53" s="64"/>
      <c r="L53"/>
      <c r="M53"/>
      <c r="N53"/>
      <c r="O53"/>
      <c r="P53"/>
      <c r="Q53"/>
      <c r="R53"/>
      <c r="S53"/>
    </row>
    <row r="54" spans="1:19" ht="12.75">
      <c r="A54" s="29"/>
      <c r="B54" s="62"/>
      <c r="C54" s="29">
        <v>-76</v>
      </c>
      <c r="D54" s="33" t="str">
        <f>IF(D48=C46,C50,IF(D48=C50,C46,0))</f>
        <v>Аминев Марат</v>
      </c>
      <c r="E54" s="69" t="s">
        <v>130</v>
      </c>
      <c r="F54" s="29">
        <v>-73</v>
      </c>
      <c r="G54" s="32" t="str">
        <f>IF(C46=B45,B47,IF(C46=B47,B45,0))</f>
        <v>Ишкарин Ильвир</v>
      </c>
      <c r="H54" s="66"/>
      <c r="I54" s="81"/>
      <c r="J54" s="79" t="s">
        <v>61</v>
      </c>
      <c r="K54" s="79"/>
      <c r="L54"/>
      <c r="M54"/>
      <c r="N54"/>
      <c r="O54"/>
      <c r="P54"/>
      <c r="Q54"/>
      <c r="R54"/>
      <c r="S54"/>
    </row>
    <row r="55" spans="1:19" ht="12.75">
      <c r="A55" s="29"/>
      <c r="B55" s="62"/>
      <c r="C55" s="62"/>
      <c r="D55" s="29">
        <v>-78</v>
      </c>
      <c r="E55" s="32" t="str">
        <f>IF(E53=D52,D54,IF(E53=D54,D52,0))</f>
        <v>Аминев Марат</v>
      </c>
      <c r="F55" s="62"/>
      <c r="G55" s="63">
        <v>80</v>
      </c>
      <c r="H55" s="77" t="s">
        <v>119</v>
      </c>
      <c r="I55" s="73"/>
      <c r="J55" s="62"/>
      <c r="K55" s="73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71"/>
      <c r="D56" s="62"/>
      <c r="E56" s="69" t="s">
        <v>60</v>
      </c>
      <c r="F56" s="29">
        <v>-74</v>
      </c>
      <c r="G56" s="33" t="str">
        <f>IF(C50=B49,B51,IF(C50=B51,B49,0))</f>
        <v>Сулейманов Артур</v>
      </c>
      <c r="H56" s="62"/>
      <c r="I56" s="62"/>
      <c r="J56" s="62"/>
      <c r="K56" s="62"/>
      <c r="L56"/>
      <c r="M56"/>
      <c r="N56"/>
      <c r="O56"/>
      <c r="P56"/>
      <c r="Q56"/>
      <c r="R56"/>
      <c r="S56"/>
    </row>
    <row r="57" spans="1:19" ht="12.75">
      <c r="A57" s="29"/>
      <c r="B57" s="63">
        <v>83</v>
      </c>
      <c r="C57" s="76" t="s">
        <v>128</v>
      </c>
      <c r="D57" s="62"/>
      <c r="E57" s="62"/>
      <c r="F57" s="62"/>
      <c r="G57" s="62"/>
      <c r="H57" s="29">
        <v>-81</v>
      </c>
      <c r="I57" s="32" t="str">
        <f>IF(I53=H51,H55,IF(I53=H55,H51,0))</f>
        <v>Ишкарин Ильвир</v>
      </c>
      <c r="J57" s="76"/>
      <c r="K57" s="76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 t="str">
        <f>IF(C9=B8,B10,IF(C9=B10,B8,0))</f>
        <v>Набиуллина Светлана</v>
      </c>
      <c r="C58" s="66"/>
      <c r="D58" s="62"/>
      <c r="E58" s="62"/>
      <c r="F58" s="62"/>
      <c r="G58" s="29">
        <v>-79</v>
      </c>
      <c r="H58" s="32" t="str">
        <f>IF(H51=G50,G52,IF(H51=G52,G50,0))</f>
        <v>Сафина Зилия</v>
      </c>
      <c r="I58" s="73"/>
      <c r="J58" s="79" t="s">
        <v>63</v>
      </c>
      <c r="K58" s="79"/>
      <c r="L58"/>
      <c r="M58"/>
      <c r="N58"/>
      <c r="O58"/>
      <c r="P58"/>
      <c r="Q58"/>
      <c r="R58"/>
      <c r="S58"/>
    </row>
    <row r="59" spans="1:19" ht="12.75">
      <c r="A59" s="29"/>
      <c r="B59" s="62"/>
      <c r="C59" s="63">
        <v>87</v>
      </c>
      <c r="D59" s="76" t="s">
        <v>128</v>
      </c>
      <c r="E59" s="62"/>
      <c r="F59" s="62"/>
      <c r="G59" s="62"/>
      <c r="H59" s="63">
        <v>82</v>
      </c>
      <c r="I59" s="78" t="s">
        <v>127</v>
      </c>
      <c r="J59" s="76"/>
      <c r="K59" s="76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 t="str">
        <f>IF(C13=B12,B14,IF(C13=B14,B12,0))</f>
        <v>_</v>
      </c>
      <c r="C60" s="66"/>
      <c r="D60" s="66"/>
      <c r="E60" s="62"/>
      <c r="F60" s="62"/>
      <c r="G60" s="29">
        <v>-80</v>
      </c>
      <c r="H60" s="33" t="str">
        <f>IF(H55=G54,G56,IF(H55=G56,G54,0))</f>
        <v>Сулейманов Артур</v>
      </c>
      <c r="I60" s="73"/>
      <c r="J60" s="79" t="s">
        <v>65</v>
      </c>
      <c r="K60" s="79"/>
      <c r="L60"/>
      <c r="M60"/>
      <c r="N60"/>
      <c r="O60"/>
      <c r="P60"/>
      <c r="Q60"/>
      <c r="R60"/>
      <c r="S60"/>
    </row>
    <row r="61" spans="1:19" ht="12.75">
      <c r="A61" s="29"/>
      <c r="B61" s="63">
        <v>84</v>
      </c>
      <c r="C61" s="77"/>
      <c r="D61" s="66"/>
      <c r="E61" s="62"/>
      <c r="F61" s="62"/>
      <c r="G61" s="62"/>
      <c r="H61" s="29">
        <v>-82</v>
      </c>
      <c r="I61" s="32" t="str">
        <f>IF(I59=H58,H60,IF(I59=H60,H58,0))</f>
        <v>Сулейманов Артур</v>
      </c>
      <c r="J61" s="76"/>
      <c r="K61" s="76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 t="str">
        <f>IF(C17=B16,B18,IF(C17=B18,B16,0))</f>
        <v>_</v>
      </c>
      <c r="C62" s="62"/>
      <c r="D62" s="66"/>
      <c r="E62" s="62"/>
      <c r="F62" s="62"/>
      <c r="G62" s="71"/>
      <c r="H62" s="62"/>
      <c r="I62" s="73"/>
      <c r="J62" s="79" t="s">
        <v>67</v>
      </c>
      <c r="K62" s="79"/>
      <c r="L62"/>
      <c r="M62"/>
      <c r="N62"/>
      <c r="O62"/>
      <c r="P62"/>
      <c r="Q62"/>
      <c r="R62"/>
      <c r="S62"/>
    </row>
    <row r="63" spans="1:19" ht="12.75">
      <c r="A63" s="29"/>
      <c r="B63" s="71"/>
      <c r="C63" s="62"/>
      <c r="D63" s="63">
        <v>89</v>
      </c>
      <c r="E63" s="76" t="s">
        <v>129</v>
      </c>
      <c r="F63" s="29">
        <v>-83</v>
      </c>
      <c r="G63" s="32" t="str">
        <f>IF(C57=B56,B58,IF(C57=B58,B56,0))</f>
        <v>_</v>
      </c>
      <c r="H63" s="62"/>
      <c r="I63" s="62"/>
      <c r="J63" s="62"/>
      <c r="K63" s="62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_</v>
      </c>
      <c r="C64" s="62"/>
      <c r="D64" s="66"/>
      <c r="E64" s="69" t="s">
        <v>68</v>
      </c>
      <c r="F64" s="62"/>
      <c r="G64" s="63">
        <v>91</v>
      </c>
      <c r="H64" s="76"/>
      <c r="I64" s="62"/>
      <c r="J64" s="62"/>
      <c r="K64" s="62"/>
      <c r="L64"/>
      <c r="M64"/>
      <c r="N64"/>
      <c r="O64"/>
      <c r="P64"/>
      <c r="Q64"/>
      <c r="R64"/>
      <c r="S64"/>
    </row>
    <row r="65" spans="1:19" ht="12.75">
      <c r="A65" s="29"/>
      <c r="B65" s="63">
        <v>85</v>
      </c>
      <c r="C65" s="76"/>
      <c r="D65" s="66"/>
      <c r="E65" s="62"/>
      <c r="F65" s="29">
        <v>-84</v>
      </c>
      <c r="G65" s="33">
        <f>IF(C61=B60,B62,IF(C61=B62,B60,0))</f>
        <v>0</v>
      </c>
      <c r="H65" s="66"/>
      <c r="I65" s="71"/>
      <c r="J65" s="62"/>
      <c r="K65" s="71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 t="str">
        <f>IF(C25=B24,B26,IF(C25=B26,B24,0))</f>
        <v>_</v>
      </c>
      <c r="C66" s="66"/>
      <c r="D66" s="66"/>
      <c r="E66" s="62"/>
      <c r="F66" s="62"/>
      <c r="G66" s="62"/>
      <c r="H66" s="63">
        <v>93</v>
      </c>
      <c r="I66" s="80"/>
      <c r="J66" s="64"/>
      <c r="K66" s="64"/>
      <c r="L66"/>
      <c r="M66"/>
      <c r="N66"/>
      <c r="O66"/>
      <c r="P66"/>
      <c r="Q66"/>
      <c r="R66"/>
      <c r="S66"/>
    </row>
    <row r="67" spans="1:19" ht="12.75">
      <c r="A67" s="29"/>
      <c r="B67" s="62"/>
      <c r="C67" s="63">
        <v>88</v>
      </c>
      <c r="D67" s="77" t="s">
        <v>129</v>
      </c>
      <c r="E67" s="62"/>
      <c r="F67" s="29">
        <v>-85</v>
      </c>
      <c r="G67" s="32">
        <f>IF(C65=B64,B66,IF(C65=B66,B64,0))</f>
        <v>0</v>
      </c>
      <c r="H67" s="66"/>
      <c r="I67" s="81"/>
      <c r="J67" s="79" t="s">
        <v>69</v>
      </c>
      <c r="K67" s="79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 t="str">
        <f>IF(C29=B28,B30,IF(C29=B30,B28,0))</f>
        <v>Самушков Сергей</v>
      </c>
      <c r="C68" s="66"/>
      <c r="D68" s="62"/>
      <c r="E68" s="62"/>
      <c r="F68" s="62"/>
      <c r="G68" s="63">
        <v>92</v>
      </c>
      <c r="H68" s="77"/>
      <c r="I68" s="73"/>
      <c r="J68" s="62"/>
      <c r="K68" s="73"/>
      <c r="L68"/>
      <c r="M68"/>
      <c r="N68"/>
      <c r="O68"/>
      <c r="P68"/>
      <c r="Q68"/>
      <c r="R68"/>
      <c r="S68"/>
    </row>
    <row r="69" spans="1:19" ht="12.75">
      <c r="A69" s="29"/>
      <c r="B69" s="63">
        <v>86</v>
      </c>
      <c r="C69" s="77" t="s">
        <v>129</v>
      </c>
      <c r="D69" s="29">
        <v>-89</v>
      </c>
      <c r="E69" s="32" t="str">
        <f>IF(E63=D59,D67,IF(E63=D67,D59,0))</f>
        <v>Набиуллина Светлана</v>
      </c>
      <c r="F69" s="29">
        <v>-86</v>
      </c>
      <c r="G69" s="33" t="str">
        <f>IF(C69=B68,B70,IF(C69=B70,B68,0))</f>
        <v>_</v>
      </c>
      <c r="H69" s="62"/>
      <c r="I69" s="62"/>
      <c r="J69" s="62"/>
      <c r="K69" s="62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62"/>
      <c r="D70" s="62"/>
      <c r="E70" s="69" t="s">
        <v>72</v>
      </c>
      <c r="F70" s="62"/>
      <c r="G70" s="62"/>
      <c r="H70" s="29">
        <v>-93</v>
      </c>
      <c r="I70" s="32">
        <f>IF(I66=H64,H68,IF(I66=H68,H64,0))</f>
        <v>0</v>
      </c>
      <c r="J70" s="76"/>
      <c r="K70" s="76"/>
      <c r="L70"/>
      <c r="M70"/>
      <c r="N70"/>
      <c r="O70"/>
      <c r="P70"/>
      <c r="Q70"/>
      <c r="R70"/>
      <c r="S70"/>
    </row>
    <row r="71" spans="1:19" ht="12.75">
      <c r="A71" s="62"/>
      <c r="B71" s="62"/>
      <c r="C71" s="29">
        <v>-87</v>
      </c>
      <c r="D71" s="32">
        <f>IF(D59=C57,C61,IF(D59=C61,C57,0))</f>
        <v>0</v>
      </c>
      <c r="E71" s="73"/>
      <c r="F71" s="62"/>
      <c r="G71" s="29">
        <v>-91</v>
      </c>
      <c r="H71" s="32" t="str">
        <f>IF(H64=G63,G65,IF(H64=G65,G63,0))</f>
        <v>_</v>
      </c>
      <c r="I71" s="73"/>
      <c r="J71" s="79" t="s">
        <v>70</v>
      </c>
      <c r="K71" s="79"/>
      <c r="L71"/>
      <c r="M71"/>
      <c r="N71"/>
      <c r="O71"/>
      <c r="P71"/>
      <c r="Q71"/>
      <c r="R71"/>
      <c r="S71"/>
    </row>
    <row r="72" spans="1:19" ht="12.75">
      <c r="A72" s="62"/>
      <c r="B72" s="62"/>
      <c r="C72" s="62"/>
      <c r="D72" s="63">
        <v>90</v>
      </c>
      <c r="E72" s="76"/>
      <c r="F72" s="62"/>
      <c r="G72" s="62"/>
      <c r="H72" s="63">
        <v>94</v>
      </c>
      <c r="I72" s="78"/>
      <c r="J72" s="76"/>
      <c r="K72" s="76"/>
      <c r="L72"/>
      <c r="M72"/>
      <c r="N72"/>
      <c r="O72"/>
      <c r="P72"/>
      <c r="Q72"/>
      <c r="R72"/>
      <c r="S72"/>
    </row>
    <row r="73" spans="1:19" ht="12.75">
      <c r="A73" s="62"/>
      <c r="B73" s="62"/>
      <c r="C73" s="29">
        <v>-88</v>
      </c>
      <c r="D73" s="33">
        <f>IF(D67=C65,C69,IF(D67=C69,C65,0))</f>
        <v>0</v>
      </c>
      <c r="E73" s="69" t="s">
        <v>64</v>
      </c>
      <c r="F73" s="62"/>
      <c r="G73" s="29">
        <v>-92</v>
      </c>
      <c r="H73" s="33" t="str">
        <f>IF(H68=G67,G69,IF(H68=G69,G67,0))</f>
        <v>_</v>
      </c>
      <c r="I73" s="73"/>
      <c r="J73" s="79" t="s">
        <v>71</v>
      </c>
      <c r="K73" s="79"/>
      <c r="L73"/>
      <c r="M73"/>
      <c r="N73"/>
      <c r="O73"/>
      <c r="P73"/>
      <c r="Q73"/>
      <c r="R73"/>
      <c r="S73"/>
    </row>
    <row r="74" spans="1:19" ht="12.75">
      <c r="A74" s="62"/>
      <c r="B74" s="62"/>
      <c r="C74" s="62"/>
      <c r="D74" s="29">
        <v>-90</v>
      </c>
      <c r="E74" s="32">
        <f>IF(E72=D71,D73,IF(E72=D73,D71,0))</f>
        <v>0</v>
      </c>
      <c r="F74" s="62"/>
      <c r="G74" s="62"/>
      <c r="H74" s="29">
        <v>-94</v>
      </c>
      <c r="I74" s="32">
        <f>IF(I72=H71,H73,IF(I72=H73,H71,0))</f>
        <v>0</v>
      </c>
      <c r="J74" s="76"/>
      <c r="K74" s="76"/>
      <c r="L74"/>
      <c r="M74"/>
      <c r="N74"/>
      <c r="O74"/>
      <c r="P74"/>
      <c r="Q74"/>
      <c r="R74"/>
      <c r="S74"/>
    </row>
    <row r="75" spans="1:19" ht="12.75">
      <c r="A75" s="62"/>
      <c r="B75" s="62"/>
      <c r="C75" s="71"/>
      <c r="D75" s="62"/>
      <c r="E75" s="69" t="s">
        <v>66</v>
      </c>
      <c r="F75" s="62"/>
      <c r="G75" s="71"/>
      <c r="H75" s="62"/>
      <c r="I75" s="73"/>
      <c r="J75" s="79" t="s">
        <v>73</v>
      </c>
      <c r="K75" s="79"/>
      <c r="L75"/>
      <c r="M75"/>
      <c r="N75"/>
      <c r="O75"/>
      <c r="P75"/>
      <c r="Q75"/>
      <c r="R75"/>
      <c r="S75"/>
    </row>
    <row r="76" spans="1:19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48" sqref="A24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41595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Нл1с!F67</f>
        <v>Кузьмин Андрей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Нл2с!F7</f>
        <v>Яровиков Даниил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Нл3с!J30</f>
        <v>Шакиров Сабур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Нл3с!J35</f>
        <v>Хафизов Булат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Нл3с!J66</f>
        <v>Туйгильдин Айнур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Нл3с!J68</f>
        <v>Макаров Егор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Нл3с!J70</f>
        <v>Турьянова Карина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Нл3с!J72</f>
        <v>Ижболдина Полина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 t="str">
        <f>Нл3с!D72</f>
        <v>Юдин Антон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 t="str">
        <f>Нл3с!D75</f>
        <v>Юнусов Тимур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 t="str">
        <f>Нл3с!G70</f>
        <v>Кагарманова Зульфира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3" t="str">
        <f>Нл3с!G72</f>
        <v>Аксенов Артем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3" t="str">
        <f>Нл3с!H76</f>
        <v>Шайнуров Вадим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 t="str">
        <f>Нл3с!H79</f>
        <v>Щербий Эдгар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 t="str">
        <f>Нл3с!J74</f>
        <v>Петухова Надежда</v>
      </c>
      <c r="D21" s="10"/>
      <c r="E21" s="10"/>
      <c r="F21" s="10"/>
      <c r="G21" s="10"/>
      <c r="H21" s="10"/>
      <c r="I21" s="10"/>
    </row>
    <row r="22" spans="1:9" ht="18">
      <c r="A22" s="11" t="s">
        <v>20</v>
      </c>
      <c r="B22" s="12">
        <v>16</v>
      </c>
      <c r="C22" s="13" t="str">
        <f>Нл3с!J76</f>
        <v>Абдеев Ренат</v>
      </c>
      <c r="D22" s="10"/>
      <c r="E22" s="10"/>
      <c r="F22" s="10"/>
      <c r="G22" s="10"/>
      <c r="H22" s="10"/>
      <c r="I22" s="10"/>
    </row>
    <row r="23" spans="1:9" ht="18">
      <c r="A23" s="11" t="s">
        <v>21</v>
      </c>
      <c r="B23" s="12">
        <v>17</v>
      </c>
      <c r="C23" s="13" t="str">
        <f>Нл3с!E84</f>
        <v>Поляков Игорь</v>
      </c>
      <c r="D23" s="10"/>
      <c r="E23" s="10"/>
      <c r="F23" s="10"/>
      <c r="G23" s="10"/>
      <c r="H23" s="10"/>
      <c r="I23" s="10"/>
    </row>
    <row r="24" spans="1:9" ht="18">
      <c r="A24" s="11" t="s">
        <v>22</v>
      </c>
      <c r="B24" s="12">
        <v>18</v>
      </c>
      <c r="C24" s="13" t="str">
        <f>Нл3с!E90</f>
        <v>Гиндуллин Эмиль</v>
      </c>
      <c r="D24" s="10"/>
      <c r="E24" s="10"/>
      <c r="F24" s="10"/>
      <c r="G24" s="10"/>
      <c r="H24" s="10"/>
      <c r="I24" s="10"/>
    </row>
    <row r="25" spans="1:9" ht="18">
      <c r="A25" s="11" t="s">
        <v>23</v>
      </c>
      <c r="B25" s="12">
        <v>19</v>
      </c>
      <c r="C25" s="13" t="str">
        <f>Нл3с!I82</f>
        <v>Карамова Лилия</v>
      </c>
      <c r="D25" s="10"/>
      <c r="E25" s="10"/>
      <c r="F25" s="10"/>
      <c r="G25" s="10"/>
      <c r="H25" s="10"/>
      <c r="I25" s="10"/>
    </row>
    <row r="26" spans="1:9" ht="18">
      <c r="A26" s="11" t="s">
        <v>24</v>
      </c>
      <c r="B26" s="12">
        <v>20</v>
      </c>
      <c r="C26" s="13" t="str">
        <f>Нл3с!I84</f>
        <v>Хуснуриялов Булат</v>
      </c>
      <c r="D26" s="10"/>
      <c r="E26" s="10"/>
      <c r="F26" s="10"/>
      <c r="G26" s="10"/>
      <c r="H26" s="10"/>
      <c r="I26" s="10"/>
    </row>
    <row r="27" spans="1:9" ht="18">
      <c r="A27" s="11" t="s">
        <v>25</v>
      </c>
      <c r="B27" s="12">
        <v>21</v>
      </c>
      <c r="C27" s="13" t="str">
        <f>Нл3с!I87</f>
        <v>Тимуршин Алексей</v>
      </c>
      <c r="D27" s="10"/>
      <c r="E27" s="10"/>
      <c r="F27" s="10"/>
      <c r="G27" s="10"/>
      <c r="H27" s="10"/>
      <c r="I27" s="10"/>
    </row>
    <row r="28" spans="1:9" ht="18">
      <c r="A28" s="11" t="s">
        <v>26</v>
      </c>
      <c r="B28" s="12">
        <v>22</v>
      </c>
      <c r="C28" s="13" t="str">
        <f>Нл3с!I90</f>
        <v>Ахтамьянова Зиля</v>
      </c>
      <c r="D28" s="10"/>
      <c r="E28" s="10"/>
      <c r="F28" s="10"/>
      <c r="G28" s="10"/>
      <c r="H28" s="10"/>
      <c r="I28" s="10"/>
    </row>
    <row r="29" spans="1:9" ht="18">
      <c r="A29" s="11" t="s">
        <v>27</v>
      </c>
      <c r="B29" s="12">
        <v>23</v>
      </c>
      <c r="C29" s="13" t="str">
        <f>Нл4с!F6</f>
        <v>Ахмадуллин Марат</v>
      </c>
      <c r="D29" s="10"/>
      <c r="E29" s="10"/>
      <c r="F29" s="10"/>
      <c r="G29" s="10"/>
      <c r="H29" s="10"/>
      <c r="I29" s="10"/>
    </row>
    <row r="30" spans="1:9" ht="18">
      <c r="A30" s="11" t="s">
        <v>28</v>
      </c>
      <c r="B30" s="12">
        <v>24</v>
      </c>
      <c r="C30" s="13" t="str">
        <f>Нл4с!F8</f>
        <v>Урманов Азат</v>
      </c>
      <c r="D30" s="10"/>
      <c r="E30" s="10"/>
      <c r="F30" s="10"/>
      <c r="G30" s="10"/>
      <c r="H30" s="10"/>
      <c r="I30" s="10"/>
    </row>
    <row r="31" spans="1:9" ht="18">
      <c r="A31" s="11" t="s">
        <v>29</v>
      </c>
      <c r="B31" s="12">
        <v>25</v>
      </c>
      <c r="C31" s="13" t="str">
        <f>Нл4с!E12</f>
        <v>Каримова Анастасия</v>
      </c>
      <c r="D31" s="10"/>
      <c r="E31" s="10"/>
      <c r="F31" s="10"/>
      <c r="G31" s="10"/>
      <c r="H31" s="10"/>
      <c r="I31" s="10"/>
    </row>
    <row r="32" spans="1:9" ht="18">
      <c r="A32" s="11" t="s">
        <v>30</v>
      </c>
      <c r="B32" s="12">
        <v>26</v>
      </c>
      <c r="C32" s="13" t="str">
        <f>Нл4с!E18</f>
        <v>Тазтдинова Анна</v>
      </c>
      <c r="D32" s="10"/>
      <c r="E32" s="10"/>
      <c r="F32" s="10"/>
      <c r="G32" s="10"/>
      <c r="H32" s="10"/>
      <c r="I32" s="10"/>
    </row>
    <row r="33" spans="1:9" ht="18">
      <c r="A33" s="11" t="s">
        <v>31</v>
      </c>
      <c r="B33" s="12">
        <v>27</v>
      </c>
      <c r="C33" s="13" t="str">
        <f>Нл4с!I5</f>
        <v>Хусаинова Валерия</v>
      </c>
      <c r="D33" s="10"/>
      <c r="E33" s="10"/>
      <c r="F33" s="10"/>
      <c r="G33" s="10"/>
      <c r="H33" s="10"/>
      <c r="I33" s="10"/>
    </row>
    <row r="34" spans="1:9" ht="18">
      <c r="A34" s="11" t="s">
        <v>32</v>
      </c>
      <c r="B34" s="12">
        <v>28</v>
      </c>
      <c r="C34" s="13" t="str">
        <f>Нл4с!I7</f>
        <v>Абдуллин Рустам</v>
      </c>
      <c r="D34" s="10"/>
      <c r="E34" s="10"/>
      <c r="F34" s="10"/>
      <c r="G34" s="10"/>
      <c r="H34" s="10"/>
      <c r="I34" s="10"/>
    </row>
    <row r="35" spans="1:9" ht="18">
      <c r="A35" s="11" t="s">
        <v>33</v>
      </c>
      <c r="B35" s="12">
        <v>29</v>
      </c>
      <c r="C35" s="13" t="str">
        <f>Нл4с!J12</f>
        <v>Ахтемзянов Рафаэль</v>
      </c>
      <c r="D35" s="10"/>
      <c r="E35" s="10"/>
      <c r="F35" s="10"/>
      <c r="G35" s="10"/>
      <c r="H35" s="10"/>
      <c r="I35" s="10"/>
    </row>
    <row r="36" spans="1:9" ht="18">
      <c r="A36" s="11" t="s">
        <v>34</v>
      </c>
      <c r="B36" s="12">
        <v>30</v>
      </c>
      <c r="C36" s="13" t="str">
        <f>Нл4с!J15</f>
        <v>Хабирьянов Андрей</v>
      </c>
      <c r="D36" s="10"/>
      <c r="E36" s="10"/>
      <c r="F36" s="10"/>
      <c r="G36" s="10"/>
      <c r="H36" s="10"/>
      <c r="I36" s="10"/>
    </row>
    <row r="37" spans="1:9" ht="18">
      <c r="A37" s="11" t="s">
        <v>35</v>
      </c>
      <c r="B37" s="12">
        <v>31</v>
      </c>
      <c r="C37" s="13" t="str">
        <f>Нл4с!H17</f>
        <v>Хусаинов Даниэль</v>
      </c>
      <c r="D37" s="10"/>
      <c r="E37" s="10"/>
      <c r="F37" s="10"/>
      <c r="G37" s="10"/>
      <c r="H37" s="10"/>
      <c r="I37" s="10"/>
    </row>
    <row r="38" spans="1:9" ht="18">
      <c r="A38" s="11" t="s">
        <v>36</v>
      </c>
      <c r="B38" s="12">
        <v>32</v>
      </c>
      <c r="C38" s="13" t="str">
        <f>Нл4с!H19</f>
        <v>Макаров Константин</v>
      </c>
      <c r="D38" s="10"/>
      <c r="E38" s="10"/>
      <c r="F38" s="10"/>
      <c r="G38" s="10"/>
      <c r="H38" s="10"/>
      <c r="I38" s="10"/>
    </row>
    <row r="39" spans="1:9" ht="18">
      <c r="A39" s="11" t="s">
        <v>37</v>
      </c>
      <c r="B39" s="12">
        <v>33</v>
      </c>
      <c r="C39" s="13" t="str">
        <f>Нл4с!E35</f>
        <v>Гарипова Алсу</v>
      </c>
      <c r="D39" s="10"/>
      <c r="E39" s="10"/>
      <c r="F39" s="10"/>
      <c r="G39" s="10"/>
      <c r="H39" s="10"/>
      <c r="I39" s="10"/>
    </row>
    <row r="40" spans="1:9" ht="18">
      <c r="A40" s="11" t="s">
        <v>38</v>
      </c>
      <c r="B40" s="12">
        <v>34</v>
      </c>
      <c r="C40" s="13" t="str">
        <f>Нл4с!E38</f>
        <v>Хасанов Раиль</v>
      </c>
      <c r="D40" s="10"/>
      <c r="E40" s="10"/>
      <c r="F40" s="10"/>
      <c r="G40" s="10"/>
      <c r="H40" s="10"/>
      <c r="I40" s="10"/>
    </row>
    <row r="41" spans="1:9" ht="18">
      <c r="A41" s="11" t="s">
        <v>39</v>
      </c>
      <c r="B41" s="12">
        <v>35</v>
      </c>
      <c r="C41" s="13" t="str">
        <f>Нл4с!J22</f>
        <v>Максумов Данил</v>
      </c>
      <c r="D41" s="10"/>
      <c r="E41" s="10"/>
      <c r="F41" s="10"/>
      <c r="G41" s="10"/>
      <c r="H41" s="10"/>
      <c r="I41" s="10"/>
    </row>
    <row r="42" spans="1:9" ht="18">
      <c r="A42" s="11" t="s">
        <v>40</v>
      </c>
      <c r="B42" s="12">
        <v>36</v>
      </c>
      <c r="C42" s="13" t="str">
        <f>Нл4с!J24</f>
        <v>Садртдинов Роберт</v>
      </c>
      <c r="D42" s="10"/>
      <c r="E42" s="10"/>
      <c r="F42" s="10"/>
      <c r="G42" s="10"/>
      <c r="H42" s="10"/>
      <c r="I42" s="10"/>
    </row>
    <row r="43" spans="1:9" ht="18">
      <c r="A43" s="11" t="s">
        <v>41</v>
      </c>
      <c r="B43" s="12">
        <v>37</v>
      </c>
      <c r="C43" s="13">
        <f>Нл4с!J28</f>
        <v>0</v>
      </c>
      <c r="D43" s="10"/>
      <c r="E43" s="10"/>
      <c r="F43" s="10"/>
      <c r="G43" s="10"/>
      <c r="H43" s="10"/>
      <c r="I43" s="10"/>
    </row>
    <row r="44" spans="1:9" ht="18">
      <c r="A44" s="11" t="s">
        <v>41</v>
      </c>
      <c r="B44" s="12">
        <v>38</v>
      </c>
      <c r="C44" s="13">
        <f>Нл4с!J31</f>
        <v>0</v>
      </c>
      <c r="D44" s="10"/>
      <c r="E44" s="10"/>
      <c r="F44" s="10"/>
      <c r="G44" s="10"/>
      <c r="H44" s="10"/>
      <c r="I44" s="10"/>
    </row>
    <row r="45" spans="1:9" ht="18">
      <c r="A45" s="11" t="s">
        <v>41</v>
      </c>
      <c r="B45" s="12">
        <v>39</v>
      </c>
      <c r="C45" s="13">
        <f>Нл4с!H33</f>
        <v>0</v>
      </c>
      <c r="D45" s="10"/>
      <c r="E45" s="10"/>
      <c r="F45" s="10"/>
      <c r="G45" s="10"/>
      <c r="H45" s="10"/>
      <c r="I45" s="10"/>
    </row>
    <row r="46" spans="1:9" ht="18">
      <c r="A46" s="11" t="s">
        <v>41</v>
      </c>
      <c r="B46" s="12">
        <v>40</v>
      </c>
      <c r="C46" s="13">
        <f>Нл4с!H35</f>
        <v>0</v>
      </c>
      <c r="D46" s="10"/>
      <c r="E46" s="10"/>
      <c r="F46" s="10"/>
      <c r="G46" s="10"/>
      <c r="H46" s="10"/>
      <c r="I46" s="10"/>
    </row>
    <row r="47" spans="1:9" ht="18">
      <c r="A47" s="11" t="s">
        <v>41</v>
      </c>
      <c r="B47" s="12">
        <v>41</v>
      </c>
      <c r="C47" s="13">
        <f>Нл4с!J43</f>
        <v>0</v>
      </c>
      <c r="D47" s="10"/>
      <c r="E47" s="10"/>
      <c r="F47" s="10"/>
      <c r="G47" s="10"/>
      <c r="H47" s="10"/>
      <c r="I47" s="10"/>
    </row>
    <row r="48" spans="1:9" ht="18">
      <c r="A48" s="11" t="s">
        <v>41</v>
      </c>
      <c r="B48" s="12">
        <v>42</v>
      </c>
      <c r="C48" s="13">
        <f>Нл4с!J49</f>
        <v>0</v>
      </c>
      <c r="D48" s="10"/>
      <c r="E48" s="10"/>
      <c r="F48" s="10"/>
      <c r="G48" s="10"/>
      <c r="H48" s="10"/>
      <c r="I48" s="10"/>
    </row>
    <row r="49" spans="1:9" ht="18">
      <c r="A49" s="11" t="s">
        <v>41</v>
      </c>
      <c r="B49" s="12">
        <v>43</v>
      </c>
      <c r="C49" s="13">
        <f>Нл4с!J52</f>
        <v>0</v>
      </c>
      <c r="D49" s="10"/>
      <c r="E49" s="10"/>
      <c r="F49" s="10"/>
      <c r="G49" s="10"/>
      <c r="H49" s="10"/>
      <c r="I49" s="10"/>
    </row>
    <row r="50" spans="1:9" ht="18">
      <c r="A50" s="11" t="s">
        <v>41</v>
      </c>
      <c r="B50" s="12">
        <v>44</v>
      </c>
      <c r="C50" s="13">
        <f>Нл4с!J54</f>
        <v>0</v>
      </c>
      <c r="D50" s="10"/>
      <c r="E50" s="10"/>
      <c r="F50" s="10"/>
      <c r="G50" s="10"/>
      <c r="H50" s="10"/>
      <c r="I50" s="10"/>
    </row>
    <row r="51" spans="1:9" ht="18">
      <c r="A51" s="11" t="s">
        <v>41</v>
      </c>
      <c r="B51" s="12">
        <v>45</v>
      </c>
      <c r="C51" s="13">
        <f>Нл4с!G53</f>
        <v>0</v>
      </c>
      <c r="D51" s="10"/>
      <c r="E51" s="10"/>
      <c r="F51" s="10"/>
      <c r="G51" s="10"/>
      <c r="H51" s="10"/>
      <c r="I51" s="10"/>
    </row>
    <row r="52" spans="1:9" ht="18">
      <c r="A52" s="11" t="s">
        <v>41</v>
      </c>
      <c r="B52" s="12">
        <v>46</v>
      </c>
      <c r="C52" s="13">
        <f>Нл4с!G56</f>
        <v>0</v>
      </c>
      <c r="D52" s="10"/>
      <c r="E52" s="10"/>
      <c r="F52" s="10"/>
      <c r="G52" s="10"/>
      <c r="H52" s="10"/>
      <c r="I52" s="10"/>
    </row>
    <row r="53" spans="1:9" ht="18">
      <c r="A53" s="11" t="s">
        <v>41</v>
      </c>
      <c r="B53" s="12">
        <v>47</v>
      </c>
      <c r="C53" s="13">
        <f>Нл4с!J56</f>
        <v>0</v>
      </c>
      <c r="D53" s="10"/>
      <c r="E53" s="10"/>
      <c r="F53" s="10"/>
      <c r="G53" s="10"/>
      <c r="H53" s="10"/>
      <c r="I53" s="10"/>
    </row>
    <row r="54" spans="1:9" ht="18">
      <c r="A54" s="11" t="s">
        <v>41</v>
      </c>
      <c r="B54" s="12">
        <v>48</v>
      </c>
      <c r="C54" s="13">
        <f>Нл4с!J58</f>
        <v>0</v>
      </c>
      <c r="D54" s="10"/>
      <c r="E54" s="10"/>
      <c r="F54" s="10"/>
      <c r="G54" s="10"/>
      <c r="H54" s="10"/>
      <c r="I54" s="10"/>
    </row>
    <row r="55" spans="1:9" ht="18">
      <c r="A55" s="11" t="s">
        <v>41</v>
      </c>
      <c r="B55" s="12">
        <v>49</v>
      </c>
      <c r="C55" s="13">
        <f>Нл4с!E68</f>
        <v>0</v>
      </c>
      <c r="D55" s="10"/>
      <c r="E55" s="10"/>
      <c r="F55" s="10"/>
      <c r="G55" s="10"/>
      <c r="H55" s="10"/>
      <c r="I55" s="10"/>
    </row>
    <row r="56" spans="1:9" ht="18">
      <c r="A56" s="11" t="s">
        <v>41</v>
      </c>
      <c r="B56" s="12">
        <v>50</v>
      </c>
      <c r="C56" s="13">
        <f>Нл4с!E71</f>
        <v>0</v>
      </c>
      <c r="D56" s="10"/>
      <c r="E56" s="10"/>
      <c r="F56" s="10"/>
      <c r="G56" s="10"/>
      <c r="H56" s="10"/>
      <c r="I56" s="10"/>
    </row>
    <row r="57" spans="1:9" ht="18">
      <c r="A57" s="11" t="s">
        <v>41</v>
      </c>
      <c r="B57" s="12">
        <v>51</v>
      </c>
      <c r="C57" s="13">
        <f>Нл4с!G59</f>
        <v>0</v>
      </c>
      <c r="D57" s="10"/>
      <c r="E57" s="10"/>
      <c r="F57" s="10"/>
      <c r="G57" s="10"/>
      <c r="H57" s="10"/>
      <c r="I57" s="10"/>
    </row>
    <row r="58" spans="1:9" ht="18">
      <c r="A58" s="11" t="s">
        <v>41</v>
      </c>
      <c r="B58" s="12">
        <v>52</v>
      </c>
      <c r="C58" s="13">
        <f>Нл4с!G61</f>
        <v>0</v>
      </c>
      <c r="D58" s="10"/>
      <c r="E58" s="10"/>
      <c r="F58" s="10"/>
      <c r="G58" s="10"/>
      <c r="H58" s="10"/>
      <c r="I58" s="10"/>
    </row>
    <row r="59" spans="1:9" ht="18">
      <c r="A59" s="11" t="s">
        <v>41</v>
      </c>
      <c r="B59" s="12">
        <v>53</v>
      </c>
      <c r="C59" s="13">
        <f>Нл4с!J67</f>
        <v>0</v>
      </c>
      <c r="D59" s="10"/>
      <c r="E59" s="10"/>
      <c r="F59" s="10"/>
      <c r="G59" s="10"/>
      <c r="H59" s="10"/>
      <c r="I59" s="10"/>
    </row>
    <row r="60" spans="1:9" ht="18">
      <c r="A60" s="11" t="s">
        <v>41</v>
      </c>
      <c r="B60" s="12">
        <v>54</v>
      </c>
      <c r="C60" s="13">
        <f>Нл4с!J70</f>
        <v>0</v>
      </c>
      <c r="D60" s="10"/>
      <c r="E60" s="10"/>
      <c r="F60" s="10"/>
      <c r="G60" s="10"/>
      <c r="H60" s="10"/>
      <c r="I60" s="10"/>
    </row>
    <row r="61" spans="1:9" ht="18">
      <c r="A61" s="11" t="s">
        <v>41</v>
      </c>
      <c r="B61" s="12">
        <v>55</v>
      </c>
      <c r="C61" s="13">
        <f>Нл4с!F86</f>
        <v>0</v>
      </c>
      <c r="D61" s="10"/>
      <c r="E61" s="10"/>
      <c r="F61" s="10"/>
      <c r="G61" s="10"/>
      <c r="H61" s="10"/>
      <c r="I61" s="10"/>
    </row>
    <row r="62" spans="1:9" ht="18">
      <c r="A62" s="11" t="s">
        <v>41</v>
      </c>
      <c r="B62" s="12">
        <v>56</v>
      </c>
      <c r="C62" s="13">
        <f>Нл4с!F88</f>
        <v>0</v>
      </c>
      <c r="D62" s="10"/>
      <c r="E62" s="10"/>
      <c r="F62" s="10"/>
      <c r="G62" s="10"/>
      <c r="H62" s="10"/>
      <c r="I62" s="10"/>
    </row>
    <row r="63" spans="1:9" ht="18">
      <c r="A63" s="11" t="s">
        <v>41</v>
      </c>
      <c r="B63" s="12">
        <v>57</v>
      </c>
      <c r="C63" s="13">
        <f>Нл4с!J78</f>
        <v>0</v>
      </c>
      <c r="D63" s="10"/>
      <c r="E63" s="10"/>
      <c r="F63" s="10"/>
      <c r="G63" s="10"/>
      <c r="H63" s="10"/>
      <c r="I63" s="10"/>
    </row>
    <row r="64" spans="1:9" ht="18">
      <c r="A64" s="11" t="s">
        <v>41</v>
      </c>
      <c r="B64" s="12">
        <v>58</v>
      </c>
      <c r="C64" s="13">
        <f>Нл4с!J84</f>
        <v>0</v>
      </c>
      <c r="D64" s="10"/>
      <c r="E64" s="10"/>
      <c r="F64" s="10"/>
      <c r="G64" s="10"/>
      <c r="H64" s="10"/>
      <c r="I64" s="10"/>
    </row>
    <row r="65" spans="1:9" ht="18">
      <c r="A65" s="11" t="s">
        <v>41</v>
      </c>
      <c r="B65" s="12">
        <v>59</v>
      </c>
      <c r="C65" s="13">
        <f>Нл4с!J88</f>
        <v>0</v>
      </c>
      <c r="D65" s="10"/>
      <c r="E65" s="10"/>
      <c r="F65" s="10"/>
      <c r="G65" s="10"/>
      <c r="H65" s="10"/>
      <c r="I65" s="10"/>
    </row>
    <row r="66" spans="1:9" ht="18">
      <c r="A66" s="11" t="s">
        <v>41</v>
      </c>
      <c r="B66" s="12">
        <v>60</v>
      </c>
      <c r="C66" s="13">
        <f>Нл4с!J90</f>
        <v>0</v>
      </c>
      <c r="D66" s="10"/>
      <c r="E66" s="10"/>
      <c r="F66" s="10"/>
      <c r="G66" s="10"/>
      <c r="H66" s="10"/>
      <c r="I66" s="10"/>
    </row>
    <row r="67" spans="1:9" ht="18">
      <c r="A67" s="11" t="s">
        <v>41</v>
      </c>
      <c r="B67" s="12">
        <v>61</v>
      </c>
      <c r="C67" s="13">
        <f>Нл4с!D89</f>
        <v>0</v>
      </c>
      <c r="D67" s="10"/>
      <c r="E67" s="10"/>
      <c r="F67" s="10"/>
      <c r="G67" s="10"/>
      <c r="H67" s="10"/>
      <c r="I67" s="10"/>
    </row>
    <row r="68" spans="1:9" ht="18">
      <c r="A68" s="11" t="s">
        <v>41</v>
      </c>
      <c r="B68" s="12">
        <v>62</v>
      </c>
      <c r="C68" s="13">
        <f>Нл4с!D92</f>
        <v>0</v>
      </c>
      <c r="D68" s="10"/>
      <c r="E68" s="10"/>
      <c r="F68" s="10"/>
      <c r="G68" s="10"/>
      <c r="H68" s="10"/>
      <c r="I68" s="10"/>
    </row>
    <row r="69" spans="1:9" ht="18">
      <c r="A69" s="11" t="s">
        <v>41</v>
      </c>
      <c r="B69" s="12">
        <v>63</v>
      </c>
      <c r="C69" s="13">
        <f>Нл4с!G92</f>
        <v>0</v>
      </c>
      <c r="D69" s="10"/>
      <c r="E69" s="10"/>
      <c r="F69" s="10"/>
      <c r="G69" s="10"/>
      <c r="H69" s="10"/>
      <c r="I69" s="10"/>
    </row>
    <row r="70" spans="1:9" ht="18">
      <c r="A70" s="11" t="s">
        <v>41</v>
      </c>
      <c r="B70" s="12">
        <v>64</v>
      </c>
      <c r="C70" s="13">
        <f>Нл4с!G94</f>
        <v>0</v>
      </c>
      <c r="D70" s="10"/>
      <c r="E70" s="10"/>
      <c r="F70" s="10"/>
      <c r="G70" s="10"/>
      <c r="H70" s="10"/>
      <c r="I70" s="10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48" sqref="A248"/>
    </sheetView>
  </sheetViews>
  <sheetFormatPr defaultColWidth="9.00390625" defaultRowHeight="6" customHeight="1"/>
  <cols>
    <col min="1" max="1" width="6.00390625" style="16" customWidth="1"/>
    <col min="2" max="2" width="18.875" style="16" customWidth="1"/>
    <col min="3" max="6" width="16.75390625" style="16" customWidth="1"/>
    <col min="7" max="9" width="6.75390625" style="16" customWidth="1"/>
    <col min="10" max="11" width="6.75390625" style="15" customWidth="1"/>
    <col min="12" max="39" width="9.125" style="15" customWidth="1"/>
    <col min="40" max="16384" width="9.125" style="16" customWidth="1"/>
  </cols>
  <sheetData>
    <row r="1" spans="1:9" ht="13.5" customHeight="1">
      <c r="A1" s="14" t="str">
        <f>СпНл!A1</f>
        <v>Кубок Республики Башкортостан 2013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>
      <c r="A2" s="17" t="str">
        <f>СпНл!A2</f>
        <v>Начальная лига 45-го Этапа Алексей Щербак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8">
        <f>СпНл!A3</f>
        <v>41595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1</v>
      </c>
      <c r="B4" s="20" t="str">
        <f>СпНл!A7</f>
        <v>Яровиков Даниил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</v>
      </c>
      <c r="C5" s="23" t="s">
        <v>5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64</v>
      </c>
      <c r="B6" s="24" t="str">
        <f>СпНл!A70</f>
        <v>_</v>
      </c>
      <c r="C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33</v>
      </c>
      <c r="D7" s="23" t="s">
        <v>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33</v>
      </c>
      <c r="B8" s="20" t="str">
        <f>СпНл!A39</f>
        <v>Хасанов Раиль</v>
      </c>
      <c r="C8" s="25"/>
      <c r="D8" s="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2</v>
      </c>
      <c r="C9" s="26" t="s">
        <v>37</v>
      </c>
      <c r="D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32</v>
      </c>
      <c r="B10" s="24" t="str">
        <f>СпНл!A38</f>
        <v>Максумов Данил</v>
      </c>
      <c r="D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49</v>
      </c>
      <c r="E11" s="23" t="s">
        <v>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17</v>
      </c>
      <c r="B12" s="20" t="str">
        <f>СпНл!A23</f>
        <v>Хуснуриялов Булат</v>
      </c>
      <c r="D12" s="25"/>
      <c r="E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3</v>
      </c>
      <c r="C13" s="23" t="s">
        <v>21</v>
      </c>
      <c r="D13" s="25"/>
      <c r="E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48</v>
      </c>
      <c r="B14" s="24" t="str">
        <f>СпНл!A54</f>
        <v>_</v>
      </c>
      <c r="C14" s="25"/>
      <c r="D14" s="25"/>
      <c r="E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34</v>
      </c>
      <c r="D15" s="26" t="s">
        <v>20</v>
      </c>
      <c r="E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49</v>
      </c>
      <c r="B16" s="20" t="str">
        <f>СпНл!A55</f>
        <v>_</v>
      </c>
      <c r="C16" s="25"/>
      <c r="E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4</v>
      </c>
      <c r="C17" s="26" t="s">
        <v>20</v>
      </c>
      <c r="E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16</v>
      </c>
      <c r="B18" s="24" t="str">
        <f>СпНл!A22</f>
        <v>Юдин Антон</v>
      </c>
      <c r="E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57</v>
      </c>
      <c r="F19" s="23" t="s">
        <v>5</v>
      </c>
      <c r="G19" s="27"/>
      <c r="H19" s="2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9</v>
      </c>
      <c r="B20" s="20" t="str">
        <f>СпНл!A15</f>
        <v>Ижболдина Полина</v>
      </c>
      <c r="E20" s="25"/>
      <c r="F20" s="25"/>
      <c r="G20" s="27"/>
      <c r="H20" s="27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5</v>
      </c>
      <c r="C21" s="23" t="s">
        <v>13</v>
      </c>
      <c r="E21" s="25"/>
      <c r="F21" s="25"/>
      <c r="G21" s="27"/>
      <c r="H21" s="2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56</v>
      </c>
      <c r="B22" s="24" t="str">
        <f>СпНл!A62</f>
        <v>_</v>
      </c>
      <c r="C22" s="25"/>
      <c r="E22" s="25"/>
      <c r="F22" s="25"/>
      <c r="G22" s="27"/>
      <c r="H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35</v>
      </c>
      <c r="D23" s="23" t="s">
        <v>13</v>
      </c>
      <c r="E23" s="25"/>
      <c r="F23" s="25"/>
      <c r="G23" s="27"/>
      <c r="H23" s="2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41</v>
      </c>
      <c r="B24" s="20" t="str">
        <f>СпНл!A47</f>
        <v>_</v>
      </c>
      <c r="C24" s="25"/>
      <c r="D24" s="25"/>
      <c r="E24" s="25"/>
      <c r="F24" s="25"/>
      <c r="G24" s="27"/>
      <c r="H24" s="2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6</v>
      </c>
      <c r="C25" s="26" t="s">
        <v>28</v>
      </c>
      <c r="D25" s="25"/>
      <c r="E25" s="25"/>
      <c r="F25" s="25"/>
      <c r="G25" s="27"/>
      <c r="H25" s="27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24</v>
      </c>
      <c r="B26" s="24" t="str">
        <f>СпНл!A30</f>
        <v>Ахтамьянова Зиля</v>
      </c>
      <c r="D26" s="25"/>
      <c r="E26" s="25"/>
      <c r="F26" s="25"/>
      <c r="G26" s="27"/>
      <c r="H26" s="2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50</v>
      </c>
      <c r="E27" s="26" t="s">
        <v>13</v>
      </c>
      <c r="F27" s="25"/>
      <c r="G27" s="27"/>
      <c r="H27" s="2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25</v>
      </c>
      <c r="B28" s="20" t="str">
        <f>СпНл!A31</f>
        <v>Макаров Константин</v>
      </c>
      <c r="D28" s="25"/>
      <c r="F28" s="25"/>
      <c r="G28" s="27"/>
      <c r="H28" s="2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7</v>
      </c>
      <c r="C29" s="23" t="s">
        <v>29</v>
      </c>
      <c r="D29" s="25"/>
      <c r="F29" s="25"/>
      <c r="G29" s="27"/>
      <c r="H29" s="27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40</v>
      </c>
      <c r="B30" s="24" t="str">
        <f>СпНл!A46</f>
        <v>_</v>
      </c>
      <c r="C30" s="25"/>
      <c r="D30" s="25"/>
      <c r="F30" s="25"/>
      <c r="G30" s="27"/>
      <c r="H30" s="2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36</v>
      </c>
      <c r="D31" s="26" t="s">
        <v>12</v>
      </c>
      <c r="F31" s="25"/>
      <c r="G31" s="27"/>
      <c r="H31" s="27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57</v>
      </c>
      <c r="B32" s="20" t="str">
        <f>СпНл!A63</f>
        <v>_</v>
      </c>
      <c r="C32" s="25"/>
      <c r="F32" s="25"/>
      <c r="G32" s="27"/>
      <c r="H32" s="27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8</v>
      </c>
      <c r="C33" s="26" t="s">
        <v>12</v>
      </c>
      <c r="F33" s="25"/>
      <c r="G33" s="27"/>
      <c r="H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8</v>
      </c>
      <c r="B34" s="24" t="str">
        <f>СпНл!A14</f>
        <v>Щербий Эдгар</v>
      </c>
      <c r="F34" s="25"/>
      <c r="G34" s="27"/>
      <c r="H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61</v>
      </c>
      <c r="G35" s="28" t="s">
        <v>5</v>
      </c>
      <c r="H35" s="23"/>
      <c r="I35" s="2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5</v>
      </c>
      <c r="B36" s="20" t="str">
        <f>СпНл!A11</f>
        <v>Хафизов Булат</v>
      </c>
      <c r="F36" s="25"/>
      <c r="G36" s="27"/>
      <c r="H36" s="27"/>
      <c r="I36" s="2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9</v>
      </c>
      <c r="C37" s="23" t="s">
        <v>9</v>
      </c>
      <c r="F37" s="25"/>
      <c r="G37" s="27"/>
      <c r="H37" s="27"/>
      <c r="I37" s="2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60</v>
      </c>
      <c r="B38" s="24" t="str">
        <f>СпНл!A66</f>
        <v>_</v>
      </c>
      <c r="C38" s="25"/>
      <c r="F38" s="25"/>
      <c r="G38" s="27"/>
      <c r="H38" s="27"/>
      <c r="I38" s="2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37</v>
      </c>
      <c r="D39" s="23" t="s">
        <v>9</v>
      </c>
      <c r="F39" s="25"/>
      <c r="G39" s="27"/>
      <c r="H39" s="27"/>
      <c r="I39" s="2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37</v>
      </c>
      <c r="B40" s="20" t="str">
        <f>СпНл!A43</f>
        <v>_</v>
      </c>
      <c r="C40" s="25"/>
      <c r="D40" s="25"/>
      <c r="F40" s="25"/>
      <c r="G40" s="27"/>
      <c r="H40" s="27"/>
      <c r="I40" s="2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10</v>
      </c>
      <c r="C41" s="26" t="s">
        <v>32</v>
      </c>
      <c r="D41" s="25"/>
      <c r="F41" s="25"/>
      <c r="G41" s="27"/>
      <c r="H41" s="27"/>
      <c r="I41" s="2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28</v>
      </c>
      <c r="B42" s="24" t="str">
        <f>СпНл!A34</f>
        <v>Хабирьянов Андрей</v>
      </c>
      <c r="D42" s="25"/>
      <c r="F42" s="25"/>
      <c r="G42" s="27"/>
      <c r="H42" s="27"/>
      <c r="I42" s="2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51</v>
      </c>
      <c r="E43" s="23" t="s">
        <v>9</v>
      </c>
      <c r="F43" s="25"/>
      <c r="G43" s="27"/>
      <c r="H43" s="27"/>
      <c r="I43" s="2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21</v>
      </c>
      <c r="B44" s="20" t="str">
        <f>СпНл!A27</f>
        <v>Гиндуллин Эмиль</v>
      </c>
      <c r="D44" s="25"/>
      <c r="E44" s="25"/>
      <c r="F44" s="25"/>
      <c r="G44" s="27"/>
      <c r="H44" s="27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11</v>
      </c>
      <c r="C45" s="23" t="s">
        <v>25</v>
      </c>
      <c r="D45" s="25"/>
      <c r="E45" s="25"/>
      <c r="F45" s="25"/>
      <c r="G45" s="27"/>
      <c r="H45" s="27"/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44</v>
      </c>
      <c r="B46" s="24" t="str">
        <f>СпНл!A50</f>
        <v>_</v>
      </c>
      <c r="C46" s="25"/>
      <c r="D46" s="25"/>
      <c r="E46" s="25"/>
      <c r="F46" s="25"/>
      <c r="G46" s="27"/>
      <c r="H46" s="27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38</v>
      </c>
      <c r="D47" s="26" t="s">
        <v>25</v>
      </c>
      <c r="E47" s="25"/>
      <c r="F47" s="25"/>
      <c r="G47" s="27"/>
      <c r="H47" s="27"/>
      <c r="I47" s="2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53</v>
      </c>
      <c r="B48" s="20" t="str">
        <f>СпНл!A59</f>
        <v>_</v>
      </c>
      <c r="C48" s="25"/>
      <c r="E48" s="25"/>
      <c r="F48" s="25"/>
      <c r="G48" s="27"/>
      <c r="H48" s="27"/>
      <c r="I48" s="2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12</v>
      </c>
      <c r="C49" s="26" t="s">
        <v>16</v>
      </c>
      <c r="E49" s="25"/>
      <c r="F49" s="25"/>
      <c r="G49" s="27"/>
      <c r="H49" s="27"/>
      <c r="I49" s="2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12</v>
      </c>
      <c r="B50" s="24" t="str">
        <f>СпНл!A18</f>
        <v>Петухова Надежда</v>
      </c>
      <c r="E50" s="25"/>
      <c r="F50" s="25"/>
      <c r="G50" s="27"/>
      <c r="H50" s="27"/>
      <c r="I50" s="2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58</v>
      </c>
      <c r="F51" s="26" t="s">
        <v>8</v>
      </c>
      <c r="G51" s="27"/>
      <c r="H51" s="27"/>
      <c r="I51" s="2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13</v>
      </c>
      <c r="B52" s="20" t="str">
        <f>СпНл!A19</f>
        <v>Каримова Анастасия</v>
      </c>
      <c r="E52" s="25"/>
      <c r="I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13</v>
      </c>
      <c r="C53" s="23" t="s">
        <v>17</v>
      </c>
      <c r="E53" s="25"/>
      <c r="I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52</v>
      </c>
      <c r="B54" s="24" t="str">
        <f>СпНл!A58</f>
        <v>_</v>
      </c>
      <c r="C54" s="25"/>
      <c r="E54" s="25"/>
      <c r="I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39</v>
      </c>
      <c r="D55" s="23" t="s">
        <v>24</v>
      </c>
      <c r="E55" s="25"/>
      <c r="I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45</v>
      </c>
      <c r="B56" s="20" t="str">
        <f>СпНл!A51</f>
        <v>_</v>
      </c>
      <c r="C56" s="25"/>
      <c r="D56" s="25"/>
      <c r="E56" s="25"/>
      <c r="I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14</v>
      </c>
      <c r="C57" s="26" t="s">
        <v>24</v>
      </c>
      <c r="D57" s="25"/>
      <c r="E57" s="25"/>
      <c r="I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20</v>
      </c>
      <c r="B58" s="24" t="str">
        <f>СпНл!A26</f>
        <v>Абдеев Ренат</v>
      </c>
      <c r="D58" s="25"/>
      <c r="E58" s="25"/>
      <c r="I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52</v>
      </c>
      <c r="E59" s="26" t="s">
        <v>8</v>
      </c>
      <c r="I59" s="2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29</v>
      </c>
      <c r="B60" s="20" t="str">
        <f>СпНл!A35</f>
        <v>Гарипова Алсу</v>
      </c>
      <c r="D60" s="25"/>
      <c r="I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15</v>
      </c>
      <c r="C61" s="23" t="s">
        <v>40</v>
      </c>
      <c r="D61" s="25"/>
      <c r="I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36</v>
      </c>
      <c r="B62" s="24" t="str">
        <f>СпНл!A42</f>
        <v>Кагарманова Зульфира</v>
      </c>
      <c r="C62" s="25"/>
      <c r="D62" s="25"/>
      <c r="I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40</v>
      </c>
      <c r="D63" s="26" t="s">
        <v>8</v>
      </c>
      <c r="I63" s="2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61</v>
      </c>
      <c r="B64" s="20" t="str">
        <f>СпНл!A67</f>
        <v>_</v>
      </c>
      <c r="C64" s="25"/>
      <c r="I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16</v>
      </c>
      <c r="C65" s="26" t="s">
        <v>8</v>
      </c>
      <c r="I65" s="2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4</v>
      </c>
      <c r="B66" s="24" t="str">
        <f>СпНл!A10</f>
        <v>Туйгильдин Айнур</v>
      </c>
      <c r="I66" s="2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13.5" customHeight="1">
      <c r="F67" s="23" t="s">
        <v>14</v>
      </c>
      <c r="G67" s="23"/>
      <c r="H67" s="23"/>
      <c r="I67" s="2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6:39" ht="13.5" customHeight="1">
      <c r="F68" s="29" t="s">
        <v>42</v>
      </c>
      <c r="G68" s="15"/>
      <c r="H68" s="15"/>
      <c r="I68" s="30">
        <v>63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6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48" sqref="A248"/>
    </sheetView>
  </sheetViews>
  <sheetFormatPr defaultColWidth="9.00390625" defaultRowHeight="6" customHeight="1"/>
  <cols>
    <col min="1" max="1" width="6.00390625" style="16" customWidth="1"/>
    <col min="2" max="2" width="18.875" style="16" customWidth="1"/>
    <col min="3" max="6" width="16.75390625" style="16" customWidth="1"/>
    <col min="7" max="9" width="6.75390625" style="16" customWidth="1"/>
    <col min="10" max="11" width="6.75390625" style="15" customWidth="1"/>
    <col min="12" max="39" width="9.125" style="15" customWidth="1"/>
    <col min="40" max="16384" width="9.125" style="16" customWidth="1"/>
  </cols>
  <sheetData>
    <row r="1" spans="1:9" ht="13.5" customHeight="1">
      <c r="A1" s="14" t="str">
        <f>СпНл!A1</f>
        <v>Кубок Республики Башкортостан 2013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>
      <c r="A2" s="17" t="str">
        <f>СпНл!A2</f>
        <v>Начальная лига 45-го Этапа Алексей Щербак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8">
        <f>СпНл!A3</f>
        <v>41595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3</v>
      </c>
      <c r="B4" s="20" t="str">
        <f>СпНл!A9</f>
        <v>Макаров Егор</v>
      </c>
      <c r="F4" s="31"/>
      <c r="G4" s="31"/>
      <c r="H4" s="31"/>
      <c r="I4" s="2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17</v>
      </c>
      <c r="C5" s="23" t="s">
        <v>7</v>
      </c>
      <c r="I5" s="2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62</v>
      </c>
      <c r="B6" s="24" t="str">
        <f>СпНл!A68</f>
        <v>_</v>
      </c>
      <c r="C6" s="25"/>
      <c r="I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41</v>
      </c>
      <c r="D7" s="23" t="s">
        <v>7</v>
      </c>
      <c r="F7" s="32" t="str">
        <f>IF(Нл1с!F67=Нл1с!G35,Нл2с!G35,IF(Нл1с!F67=Нл2с!G35,Нл1с!G35,0))</f>
        <v>Яровиков Даниил</v>
      </c>
      <c r="G7" s="32"/>
      <c r="H7" s="32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35</v>
      </c>
      <c r="B8" s="20" t="str">
        <f>СпНл!A41</f>
        <v>Садртдинов Роберт</v>
      </c>
      <c r="C8" s="25"/>
      <c r="D8" s="25"/>
      <c r="F8" s="34" t="s">
        <v>43</v>
      </c>
      <c r="G8" s="31"/>
      <c r="H8" s="31"/>
      <c r="I8" s="22">
        <v>-63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18</v>
      </c>
      <c r="C9" s="26" t="s">
        <v>34</v>
      </c>
      <c r="D9" s="25"/>
      <c r="I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30</v>
      </c>
      <c r="B10" s="24" t="str">
        <f>СпНл!A36</f>
        <v>Ахтемзянов Рафаэль</v>
      </c>
      <c r="D10" s="25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53</v>
      </c>
      <c r="E11" s="23" t="s">
        <v>7</v>
      </c>
      <c r="I11" s="2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19</v>
      </c>
      <c r="B12" s="20" t="str">
        <f>СпНл!A25</f>
        <v>Ахмадуллин Марат</v>
      </c>
      <c r="D12" s="25"/>
      <c r="E12" s="25"/>
      <c r="I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19</v>
      </c>
      <c r="C13" s="23" t="s">
        <v>23</v>
      </c>
      <c r="D13" s="25"/>
      <c r="E13" s="25"/>
      <c r="I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46</v>
      </c>
      <c r="B14" s="24" t="str">
        <f>СпНл!A52</f>
        <v>_</v>
      </c>
      <c r="C14" s="25"/>
      <c r="D14" s="25"/>
      <c r="E14" s="25"/>
      <c r="I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42</v>
      </c>
      <c r="D15" s="26" t="s">
        <v>18</v>
      </c>
      <c r="E15" s="25"/>
      <c r="I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51</v>
      </c>
      <c r="B16" s="20" t="str">
        <f>СпНл!A57</f>
        <v>_</v>
      </c>
      <c r="C16" s="25"/>
      <c r="E16" s="25"/>
      <c r="I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20</v>
      </c>
      <c r="C17" s="26" t="s">
        <v>18</v>
      </c>
      <c r="E17" s="25"/>
      <c r="I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14</v>
      </c>
      <c r="B18" s="24" t="str">
        <f>СпНл!A20</f>
        <v>Поляков Игорь</v>
      </c>
      <c r="E18" s="25"/>
      <c r="I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59</v>
      </c>
      <c r="F19" s="23" t="s">
        <v>7</v>
      </c>
      <c r="G19" s="27"/>
      <c r="H19" s="27"/>
      <c r="I19" s="2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11</v>
      </c>
      <c r="B20" s="20" t="str">
        <f>СпНл!A17</f>
        <v>Аксенов Артем</v>
      </c>
      <c r="E20" s="25"/>
      <c r="F20" s="25"/>
      <c r="G20" s="27"/>
      <c r="H20" s="27"/>
      <c r="I20" s="2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21</v>
      </c>
      <c r="C21" s="23" t="s">
        <v>15</v>
      </c>
      <c r="E21" s="25"/>
      <c r="F21" s="25"/>
      <c r="G21" s="27"/>
      <c r="H21" s="27"/>
      <c r="I21" s="2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54</v>
      </c>
      <c r="B22" s="24" t="str">
        <f>СпНл!A60</f>
        <v>_</v>
      </c>
      <c r="C22" s="25"/>
      <c r="E22" s="25"/>
      <c r="F22" s="25"/>
      <c r="G22" s="27"/>
      <c r="H22" s="27"/>
      <c r="I22" s="2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43</v>
      </c>
      <c r="D23" s="23" t="s">
        <v>26</v>
      </c>
      <c r="E23" s="25"/>
      <c r="F23" s="25"/>
      <c r="G23" s="27"/>
      <c r="H23" s="27"/>
      <c r="I23" s="2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43</v>
      </c>
      <c r="B24" s="20" t="str">
        <f>СпНл!A49</f>
        <v>_</v>
      </c>
      <c r="C24" s="25"/>
      <c r="D24" s="25"/>
      <c r="E24" s="25"/>
      <c r="F24" s="25"/>
      <c r="G24" s="27"/>
      <c r="H24" s="27"/>
      <c r="I24" s="2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22</v>
      </c>
      <c r="C25" s="26" t="s">
        <v>26</v>
      </c>
      <c r="D25" s="25"/>
      <c r="E25" s="25"/>
      <c r="F25" s="25"/>
      <c r="G25" s="27"/>
      <c r="H25" s="27"/>
      <c r="I25" s="2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22</v>
      </c>
      <c r="B26" s="24" t="str">
        <f>СпНл!A28</f>
        <v>Урманов Азат</v>
      </c>
      <c r="D26" s="25"/>
      <c r="E26" s="25"/>
      <c r="F26" s="25"/>
      <c r="G26" s="27"/>
      <c r="H26" s="27"/>
      <c r="I26" s="2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54</v>
      </c>
      <c r="E27" s="26" t="s">
        <v>10</v>
      </c>
      <c r="F27" s="25"/>
      <c r="G27" s="27"/>
      <c r="H27" s="27"/>
      <c r="I27" s="2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27</v>
      </c>
      <c r="B28" s="20" t="str">
        <f>СпНл!A33</f>
        <v>Тазтдинова Анна</v>
      </c>
      <c r="D28" s="25"/>
      <c r="F28" s="25"/>
      <c r="G28" s="27"/>
      <c r="H28" s="27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23</v>
      </c>
      <c r="C29" s="23" t="s">
        <v>31</v>
      </c>
      <c r="D29" s="25"/>
      <c r="F29" s="25"/>
      <c r="G29" s="27"/>
      <c r="H29" s="27"/>
      <c r="I29" s="2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38</v>
      </c>
      <c r="B30" s="24" t="str">
        <f>СпНл!A44</f>
        <v>_</v>
      </c>
      <c r="C30" s="25"/>
      <c r="D30" s="25"/>
      <c r="F30" s="25"/>
      <c r="G30" s="27"/>
      <c r="H30" s="27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44</v>
      </c>
      <c r="D31" s="26" t="s">
        <v>10</v>
      </c>
      <c r="F31" s="25"/>
      <c r="G31" s="27"/>
      <c r="H31" s="27"/>
      <c r="I31" s="2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59</v>
      </c>
      <c r="B32" s="20" t="str">
        <f>СпНл!A65</f>
        <v>_</v>
      </c>
      <c r="C32" s="25"/>
      <c r="F32" s="25"/>
      <c r="G32" s="27"/>
      <c r="H32" s="27"/>
      <c r="I32" s="2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24</v>
      </c>
      <c r="C33" s="26" t="s">
        <v>10</v>
      </c>
      <c r="F33" s="25"/>
      <c r="G33" s="27"/>
      <c r="H33" s="27"/>
      <c r="I33" s="2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6</v>
      </c>
      <c r="B34" s="24" t="str">
        <f>СпНл!A12</f>
        <v>Турьянова Карина</v>
      </c>
      <c r="F34" s="25"/>
      <c r="G34" s="35"/>
      <c r="H34" s="27"/>
      <c r="I34" s="2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62</v>
      </c>
      <c r="G35" s="28" t="s">
        <v>14</v>
      </c>
      <c r="H35" s="23"/>
      <c r="I35" s="2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7</v>
      </c>
      <c r="B36" s="20" t="str">
        <f>СпНл!A13</f>
        <v>Юнусов Тимур</v>
      </c>
      <c r="F36" s="25"/>
      <c r="G36" s="27"/>
      <c r="H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25</v>
      </c>
      <c r="C37" s="23" t="s">
        <v>11</v>
      </c>
      <c r="F37" s="25"/>
      <c r="G37" s="27"/>
      <c r="H37" s="2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58</v>
      </c>
      <c r="B38" s="24" t="str">
        <f>СпНл!A64</f>
        <v>_</v>
      </c>
      <c r="C38" s="25"/>
      <c r="F38" s="25"/>
      <c r="G38" s="27"/>
      <c r="H38" s="27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45</v>
      </c>
      <c r="D39" s="23" t="s">
        <v>11</v>
      </c>
      <c r="F39" s="25"/>
      <c r="G39" s="27"/>
      <c r="H39" s="2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39</v>
      </c>
      <c r="B40" s="20" t="str">
        <f>СпНл!A45</f>
        <v>_</v>
      </c>
      <c r="C40" s="25"/>
      <c r="D40" s="25"/>
      <c r="F40" s="25"/>
      <c r="G40" s="27"/>
      <c r="H40" s="27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26</v>
      </c>
      <c r="C41" s="26" t="s">
        <v>30</v>
      </c>
      <c r="D41" s="25"/>
      <c r="F41" s="25"/>
      <c r="G41" s="27"/>
      <c r="H41" s="27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26</v>
      </c>
      <c r="B42" s="24" t="str">
        <f>СпНл!A32</f>
        <v>Хусаинов Даниэль</v>
      </c>
      <c r="D42" s="25"/>
      <c r="F42" s="25"/>
      <c r="G42" s="27"/>
      <c r="H42" s="2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55</v>
      </c>
      <c r="E43" s="23" t="s">
        <v>14</v>
      </c>
      <c r="F43" s="25"/>
      <c r="G43" s="27"/>
      <c r="H43" s="27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23</v>
      </c>
      <c r="B44" s="20" t="str">
        <f>СпНл!A29</f>
        <v>Тимуршин Алексей</v>
      </c>
      <c r="D44" s="25"/>
      <c r="E44" s="25"/>
      <c r="F44" s="25"/>
      <c r="G44" s="27"/>
      <c r="H44" s="2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27</v>
      </c>
      <c r="C45" s="23" t="s">
        <v>27</v>
      </c>
      <c r="D45" s="25"/>
      <c r="E45" s="25"/>
      <c r="F45" s="25"/>
      <c r="G45" s="27"/>
      <c r="H45" s="2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42</v>
      </c>
      <c r="B46" s="24" t="str">
        <f>СпНл!A48</f>
        <v>_</v>
      </c>
      <c r="C46" s="25"/>
      <c r="D46" s="25"/>
      <c r="E46" s="25"/>
      <c r="F46" s="25"/>
      <c r="G46" s="27"/>
      <c r="H46" s="2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46</v>
      </c>
      <c r="D47" s="26" t="s">
        <v>14</v>
      </c>
      <c r="E47" s="25"/>
      <c r="F47" s="25"/>
      <c r="G47" s="27"/>
      <c r="H47" s="27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55</v>
      </c>
      <c r="B48" s="20" t="str">
        <f>СпНл!A61</f>
        <v>_</v>
      </c>
      <c r="C48" s="25"/>
      <c r="E48" s="25"/>
      <c r="F48" s="25"/>
      <c r="G48" s="27"/>
      <c r="H48" s="2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28</v>
      </c>
      <c r="C49" s="26" t="s">
        <v>14</v>
      </c>
      <c r="E49" s="25"/>
      <c r="F49" s="25"/>
      <c r="G49" s="27"/>
      <c r="H49" s="2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10</v>
      </c>
      <c r="B50" s="24" t="str">
        <f>СпНл!A16</f>
        <v>Кузьмин Андрей</v>
      </c>
      <c r="E50" s="25"/>
      <c r="F50" s="25"/>
      <c r="G50" s="27"/>
      <c r="H50" s="2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60</v>
      </c>
      <c r="F51" s="26" t="s">
        <v>14</v>
      </c>
      <c r="G51" s="27"/>
      <c r="H51" s="2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15</v>
      </c>
      <c r="B52" s="20" t="str">
        <f>СпНл!A21</f>
        <v>Шакиров Сабур</v>
      </c>
      <c r="E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29</v>
      </c>
      <c r="C53" s="23" t="s">
        <v>19</v>
      </c>
      <c r="E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50</v>
      </c>
      <c r="B54" s="24" t="str">
        <f>СпНл!A56</f>
        <v>_</v>
      </c>
      <c r="C54" s="25"/>
      <c r="E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47</v>
      </c>
      <c r="D55" s="23" t="s">
        <v>19</v>
      </c>
      <c r="E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47</v>
      </c>
      <c r="B56" s="20" t="str">
        <f>СпНл!A53</f>
        <v>_</v>
      </c>
      <c r="C56" s="25"/>
      <c r="D56" s="25"/>
      <c r="E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30</v>
      </c>
      <c r="C57" s="26" t="s">
        <v>22</v>
      </c>
      <c r="D57" s="25"/>
      <c r="E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18</v>
      </c>
      <c r="B58" s="24" t="str">
        <f>СпНл!A24</f>
        <v>Карамова Лилия</v>
      </c>
      <c r="D58" s="25"/>
      <c r="E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56</v>
      </c>
      <c r="E59" s="26" t="s">
        <v>19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31</v>
      </c>
      <c r="B60" s="20" t="str">
        <f>СпНл!A37</f>
        <v>Хусаинова Валерия</v>
      </c>
      <c r="D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31</v>
      </c>
      <c r="C61" s="23" t="s">
        <v>35</v>
      </c>
      <c r="D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34</v>
      </c>
      <c r="B62" s="24" t="str">
        <f>СпНл!A40</f>
        <v>Абдуллин Рустам</v>
      </c>
      <c r="C62" s="25"/>
      <c r="D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48</v>
      </c>
      <c r="D63" s="26" t="s">
        <v>6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63</v>
      </c>
      <c r="B64" s="20" t="str">
        <f>СпНл!A69</f>
        <v>_</v>
      </c>
      <c r="C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32</v>
      </c>
      <c r="C65" s="26" t="s">
        <v>6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2</v>
      </c>
      <c r="B66" s="24" t="str">
        <f>СпНл!A8</f>
        <v>Шайнуров Вадим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6.75" customHeight="1">
      <c r="F67" s="15"/>
      <c r="G67" s="15"/>
      <c r="H67" s="15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6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48" sqref="A248"/>
    </sheetView>
  </sheetViews>
  <sheetFormatPr defaultColWidth="9.00390625" defaultRowHeight="6" customHeight="1"/>
  <cols>
    <col min="1" max="1" width="5.00390625" style="37" customWidth="1"/>
    <col min="2" max="2" width="15.75390625" style="37" customWidth="1"/>
    <col min="3" max="9" width="10.75390625" style="37" customWidth="1"/>
    <col min="10" max="10" width="16.25390625" style="37" customWidth="1"/>
    <col min="11" max="21" width="9.125" style="36" customWidth="1"/>
    <col min="22" max="16384" width="9.125" style="37" customWidth="1"/>
  </cols>
  <sheetData>
    <row r="1" spans="1:10" ht="9.75" customHeight="1">
      <c r="A1" s="17" t="str">
        <f>СпНл!A1</f>
        <v>Кубок Республики Башкортостан 2013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.75" customHeight="1">
      <c r="A2" s="17" t="str">
        <f>СпНл!A2</f>
        <v>Начальная лига 45-го Этапа Алексей Щербак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9.75" customHeight="1">
      <c r="A3" s="18">
        <f>СпНл!A3</f>
        <v>41595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ht="9.75" customHeight="1">
      <c r="A5" s="30">
        <v>-1</v>
      </c>
      <c r="B5" s="32" t="str">
        <f>IF(Нл1с!C5=Нл1с!B4,Нл1с!B6,IF(Нл1с!C5=Нл1с!B6,Нл1с!B4,0))</f>
        <v>_</v>
      </c>
      <c r="C5" s="38"/>
      <c r="D5" s="30">
        <v>-49</v>
      </c>
      <c r="E5" s="32" t="str">
        <f>IF(Нл1с!E11=Нл1с!D7,Нл1с!D15,IF(Нл1с!E11=Нл1с!D15,Нл1с!D7,0))</f>
        <v>Юдин Антон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30"/>
      <c r="B6" s="22">
        <v>64</v>
      </c>
      <c r="C6" s="39" t="s">
        <v>36</v>
      </c>
      <c r="D6" s="38"/>
      <c r="E6" s="40"/>
      <c r="F6" s="38"/>
      <c r="G6" s="38"/>
      <c r="H6" s="38"/>
      <c r="I6" s="41"/>
      <c r="J6" s="3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30">
        <v>-2</v>
      </c>
      <c r="B7" s="33" t="str">
        <f>IF(Нл1с!C9=Нл1с!B8,Нл1с!B10,IF(Нл1с!C9=Нл1с!B10,Нл1с!B8,0))</f>
        <v>Максумов Данил</v>
      </c>
      <c r="C7" s="22">
        <v>80</v>
      </c>
      <c r="D7" s="39" t="s">
        <v>35</v>
      </c>
      <c r="E7" s="22">
        <v>104</v>
      </c>
      <c r="F7" s="39" t="s">
        <v>20</v>
      </c>
      <c r="G7" s="38"/>
      <c r="H7" s="30">
        <v>-61</v>
      </c>
      <c r="I7" s="32" t="str">
        <f>IF(Нл1с!G35=Нл1с!F19,Нл1с!F51,IF(Нл1с!G35=Нл1с!F51,Нл1с!F19,0))</f>
        <v>Туйгильдин Айнур</v>
      </c>
      <c r="J7" s="3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30"/>
      <c r="B8" s="30">
        <v>-48</v>
      </c>
      <c r="C8" s="33" t="str">
        <f>IF(Нл2с!D63=Нл2с!C61,Нл2с!C65,IF(Нл2с!D63=Нл2с!C65,Нл2с!C61,0))</f>
        <v>Хусаинова Валерия</v>
      </c>
      <c r="D8" s="40"/>
      <c r="E8" s="40"/>
      <c r="F8" s="40"/>
      <c r="G8" s="38"/>
      <c r="H8" s="38"/>
      <c r="I8" s="40"/>
      <c r="J8" s="3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30">
        <v>-3</v>
      </c>
      <c r="B9" s="32" t="str">
        <f>IF(Нл1с!C13=Нл1с!B12,Нл1с!B14,IF(Нл1с!C13=Нл1с!B14,Нл1с!B12,0))</f>
        <v>_</v>
      </c>
      <c r="C9" s="38"/>
      <c r="D9" s="22">
        <v>96</v>
      </c>
      <c r="E9" s="42" t="s">
        <v>22</v>
      </c>
      <c r="F9" s="40"/>
      <c r="G9" s="38"/>
      <c r="H9" s="38"/>
      <c r="I9" s="43"/>
      <c r="J9" s="3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30"/>
      <c r="B10" s="22">
        <v>65</v>
      </c>
      <c r="C10" s="39"/>
      <c r="D10" s="40"/>
      <c r="E10" s="41"/>
      <c r="F10" s="40"/>
      <c r="G10" s="38"/>
      <c r="H10" s="38"/>
      <c r="I10" s="40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30">
        <v>-4</v>
      </c>
      <c r="B11" s="33" t="str">
        <f>IF(Нл1с!C17=Нл1с!B16,Нл1с!B18,IF(Нл1с!C17=Нл1с!B18,Нл1с!B16,0))</f>
        <v>_</v>
      </c>
      <c r="C11" s="22">
        <v>81</v>
      </c>
      <c r="D11" s="42" t="s">
        <v>22</v>
      </c>
      <c r="E11" s="41"/>
      <c r="F11" s="22">
        <v>112</v>
      </c>
      <c r="G11" s="39" t="s">
        <v>20</v>
      </c>
      <c r="H11" s="41"/>
      <c r="I11" s="40"/>
      <c r="J11" s="3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30"/>
      <c r="B12" s="30">
        <v>-47</v>
      </c>
      <c r="C12" s="33" t="str">
        <f>IF(Нл2с!D55=Нл2с!C53,Нл2с!C57,IF(Нл2с!D55=Нл2с!C57,Нл2с!C53,0))</f>
        <v>Карамова Лилия</v>
      </c>
      <c r="D12" s="38"/>
      <c r="E12" s="41"/>
      <c r="F12" s="40"/>
      <c r="G12" s="40"/>
      <c r="H12" s="41"/>
      <c r="I12" s="40"/>
      <c r="J12" s="3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30">
        <v>-5</v>
      </c>
      <c r="B13" s="32" t="str">
        <f>IF(Нл1с!C21=Нл1с!B20,Нл1с!B22,IF(Нл1с!C21=Нл1с!B22,Нл1с!B20,0))</f>
        <v>_</v>
      </c>
      <c r="C13" s="38"/>
      <c r="D13" s="30">
        <v>-50</v>
      </c>
      <c r="E13" s="32" t="str">
        <f>IF(Нл1с!E27=Нл1с!D23,Нл1с!D31,IF(Нл1с!E27=Нл1с!D31,Нл1с!D23,0))</f>
        <v>Щербий Эдгар</v>
      </c>
      <c r="F13" s="40"/>
      <c r="G13" s="40"/>
      <c r="H13" s="41"/>
      <c r="I13" s="40"/>
      <c r="J13" s="3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30"/>
      <c r="B14" s="22">
        <v>66</v>
      </c>
      <c r="C14" s="39"/>
      <c r="D14" s="38"/>
      <c r="E14" s="40"/>
      <c r="F14" s="40"/>
      <c r="G14" s="40"/>
      <c r="H14" s="41"/>
      <c r="I14" s="40"/>
      <c r="J14" s="3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30">
        <v>-6</v>
      </c>
      <c r="B15" s="33" t="str">
        <f>IF(Нл1с!C25=Нл1с!B24,Нл1с!B26,IF(Нл1с!C25=Нл1с!B26,Нл1с!B24,0))</f>
        <v>_</v>
      </c>
      <c r="C15" s="22">
        <v>82</v>
      </c>
      <c r="D15" s="39" t="s">
        <v>27</v>
      </c>
      <c r="E15" s="22">
        <v>105</v>
      </c>
      <c r="F15" s="42" t="s">
        <v>12</v>
      </c>
      <c r="G15" s="22">
        <v>116</v>
      </c>
      <c r="H15" s="39" t="s">
        <v>19</v>
      </c>
      <c r="I15" s="22">
        <v>122</v>
      </c>
      <c r="J15" s="39" t="s">
        <v>19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30"/>
      <c r="B16" s="30">
        <v>-46</v>
      </c>
      <c r="C16" s="33" t="str">
        <f>IF(Нл2с!D47=Нл2с!C45,Нл2с!C49,IF(Нл2с!D47=Нл2с!C49,Нл2с!C45,0))</f>
        <v>Тимуршин Алексей</v>
      </c>
      <c r="D16" s="40"/>
      <c r="E16" s="40"/>
      <c r="F16" s="38"/>
      <c r="G16" s="40"/>
      <c r="H16" s="40"/>
      <c r="I16" s="40"/>
      <c r="J16" s="4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30">
        <v>-7</v>
      </c>
      <c r="B17" s="32" t="str">
        <f>IF(Нл1с!C29=Нл1с!B28,Нл1с!B30,IF(Нл1с!C29=Нл1с!B30,Нл1с!B28,0))</f>
        <v>_</v>
      </c>
      <c r="C17" s="38"/>
      <c r="D17" s="22">
        <v>97</v>
      </c>
      <c r="E17" s="42" t="s">
        <v>27</v>
      </c>
      <c r="F17" s="38"/>
      <c r="G17" s="40"/>
      <c r="H17" s="40"/>
      <c r="I17" s="40"/>
      <c r="J17" s="4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30"/>
      <c r="B18" s="22">
        <v>67</v>
      </c>
      <c r="C18" s="39"/>
      <c r="D18" s="40"/>
      <c r="E18" s="41"/>
      <c r="F18" s="38"/>
      <c r="G18" s="40"/>
      <c r="H18" s="40"/>
      <c r="I18" s="40"/>
      <c r="J18" s="4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30">
        <v>-8</v>
      </c>
      <c r="B19" s="33" t="str">
        <f>IF(Нл1с!C33=Нл1с!B32,Нл1с!B34,IF(Нл1с!C33=Нл1с!B34,Нл1с!B32,0))</f>
        <v>_</v>
      </c>
      <c r="C19" s="22">
        <v>83</v>
      </c>
      <c r="D19" s="42" t="s">
        <v>30</v>
      </c>
      <c r="E19" s="41"/>
      <c r="F19" s="30">
        <v>-60</v>
      </c>
      <c r="G19" s="33" t="str">
        <f>IF(Нл2с!F51=Нл2с!E43,Нл2с!E59,IF(Нл2с!F51=Нл2с!E59,Нл2с!E43,0))</f>
        <v>Шакиров Сабур</v>
      </c>
      <c r="H19" s="40"/>
      <c r="I19" s="40"/>
      <c r="J19" s="4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30"/>
      <c r="B20" s="44">
        <v>-45</v>
      </c>
      <c r="C20" s="33" t="str">
        <f>IF(Нл2с!D39=Нл2с!C37,Нл2с!C41,IF(Нл2с!D39=Нл2с!C41,Нл2с!C37,0))</f>
        <v>Хусаинов Даниэль</v>
      </c>
      <c r="D20" s="38"/>
      <c r="E20" s="41"/>
      <c r="F20" s="38"/>
      <c r="G20" s="41"/>
      <c r="H20" s="40"/>
      <c r="I20" s="40"/>
      <c r="J20" s="4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30">
        <v>-9</v>
      </c>
      <c r="B21" s="32" t="str">
        <f>IF(Нл1с!C37=Нл1с!B36,Нл1с!B38,IF(Нл1с!C37=Нл1с!B38,Нл1с!B36,0))</f>
        <v>_</v>
      </c>
      <c r="C21" s="38"/>
      <c r="D21" s="30">
        <v>-51</v>
      </c>
      <c r="E21" s="32" t="str">
        <f>IF(Нл1с!E43=Нл1с!D39,Нл1с!D47,IF(Нл1с!E43=Нл1с!D47,Нл1с!D39,0))</f>
        <v>Гиндуллин Эмиль</v>
      </c>
      <c r="F21" s="38"/>
      <c r="G21" s="41"/>
      <c r="H21" s="40"/>
      <c r="I21" s="40"/>
      <c r="J21" s="4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30"/>
      <c r="B22" s="22">
        <v>68</v>
      </c>
      <c r="C22" s="39"/>
      <c r="D22" s="38"/>
      <c r="E22" s="40"/>
      <c r="F22" s="38"/>
      <c r="G22" s="41"/>
      <c r="H22" s="40"/>
      <c r="I22" s="40"/>
      <c r="J22" s="4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30">
        <v>-10</v>
      </c>
      <c r="B23" s="33" t="str">
        <f>IF(Нл1с!C41=Нл1с!B40,Нл1с!B42,IF(Нл1с!C41=Нл1с!B42,Нл1с!B40,0))</f>
        <v>_</v>
      </c>
      <c r="C23" s="22">
        <v>84</v>
      </c>
      <c r="D23" s="39" t="s">
        <v>31</v>
      </c>
      <c r="E23" s="22">
        <v>106</v>
      </c>
      <c r="F23" s="39" t="s">
        <v>15</v>
      </c>
      <c r="G23" s="41"/>
      <c r="H23" s="22">
        <v>120</v>
      </c>
      <c r="I23" s="42" t="s">
        <v>19</v>
      </c>
      <c r="J23" s="4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30"/>
      <c r="B24" s="30">
        <v>-44</v>
      </c>
      <c r="C24" s="33" t="str">
        <f>IF(Нл2с!D31=Нл2с!C29,Нл2с!C33,IF(Нл2с!D31=Нл2с!C33,Нл2с!C29,0))</f>
        <v>Тазтдинова Анна</v>
      </c>
      <c r="D24" s="40"/>
      <c r="E24" s="40"/>
      <c r="F24" s="40"/>
      <c r="G24" s="41"/>
      <c r="H24" s="40"/>
      <c r="I24" s="38"/>
      <c r="J24" s="4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30">
        <v>-11</v>
      </c>
      <c r="B25" s="32" t="str">
        <f>IF(Нл1с!C45=Нл1с!B44,Нл1с!B46,IF(Нл1с!C45=Нл1с!B46,Нл1с!B44,0))</f>
        <v>_</v>
      </c>
      <c r="C25" s="38"/>
      <c r="D25" s="22">
        <v>98</v>
      </c>
      <c r="E25" s="42" t="s">
        <v>15</v>
      </c>
      <c r="F25" s="40"/>
      <c r="G25" s="41"/>
      <c r="H25" s="40"/>
      <c r="I25" s="38"/>
      <c r="J25" s="4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30"/>
      <c r="B26" s="22">
        <v>69</v>
      </c>
      <c r="C26" s="39"/>
      <c r="D26" s="40"/>
      <c r="E26" s="41"/>
      <c r="F26" s="40"/>
      <c r="G26" s="41"/>
      <c r="H26" s="40"/>
      <c r="I26" s="38"/>
      <c r="J26" s="4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30">
        <v>-12</v>
      </c>
      <c r="B27" s="33" t="str">
        <f>IF(Нл1с!C49=Нл1с!B48,Нл1с!B50,IF(Нл1с!C49=Нл1с!B50,Нл1с!B48,0))</f>
        <v>_</v>
      </c>
      <c r="C27" s="22">
        <v>85</v>
      </c>
      <c r="D27" s="42" t="s">
        <v>15</v>
      </c>
      <c r="E27" s="41"/>
      <c r="F27" s="22">
        <v>113</v>
      </c>
      <c r="G27" s="39" t="s">
        <v>15</v>
      </c>
      <c r="H27" s="40"/>
      <c r="I27" s="38"/>
      <c r="J27" s="4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30"/>
      <c r="B28" s="30">
        <v>-43</v>
      </c>
      <c r="C28" s="33" t="str">
        <f>IF(Нл2с!D23=Нл2с!C21,Нл2с!C25,IF(Нл2с!D23=Нл2с!C25,Нл2с!C21,0))</f>
        <v>Аксенов Артем</v>
      </c>
      <c r="D28" s="38"/>
      <c r="E28" s="41"/>
      <c r="F28" s="40"/>
      <c r="G28" s="40"/>
      <c r="H28" s="40"/>
      <c r="I28" s="38"/>
      <c r="J28" s="4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30">
        <v>-13</v>
      </c>
      <c r="B29" s="32" t="str">
        <f>IF(Нл1с!C53=Нл1с!B52,Нл1с!B54,IF(Нл1с!C53=Нл1с!B54,Нл1с!B52,0))</f>
        <v>_</v>
      </c>
      <c r="C29" s="38"/>
      <c r="D29" s="30">
        <v>-52</v>
      </c>
      <c r="E29" s="32" t="str">
        <f>IF(Нл1с!E59=Нл1с!D55,Нл1с!D63,IF(Нл1с!E59=Нл1с!D63,Нл1с!D55,0))</f>
        <v>Абдеев Ренат</v>
      </c>
      <c r="F29" s="40"/>
      <c r="G29" s="40"/>
      <c r="H29" s="40"/>
      <c r="I29" s="38"/>
      <c r="J29" s="4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30"/>
      <c r="B30" s="22">
        <v>70</v>
      </c>
      <c r="C30" s="39"/>
      <c r="D30" s="38"/>
      <c r="E30" s="40"/>
      <c r="F30" s="40"/>
      <c r="G30" s="40"/>
      <c r="H30" s="40"/>
      <c r="I30" s="38"/>
      <c r="J30" s="45" t="s">
        <v>19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30">
        <v>-14</v>
      </c>
      <c r="B31" s="33" t="str">
        <f>IF(Нл1с!C57=Нл1с!B56,Нл1с!B58,IF(Нл1с!C57=Нл1с!B58,Нл1с!B56,0))</f>
        <v>_</v>
      </c>
      <c r="C31" s="22">
        <v>86</v>
      </c>
      <c r="D31" s="39" t="s">
        <v>23</v>
      </c>
      <c r="E31" s="22">
        <v>107</v>
      </c>
      <c r="F31" s="42" t="s">
        <v>24</v>
      </c>
      <c r="G31" s="22">
        <v>117</v>
      </c>
      <c r="H31" s="42" t="s">
        <v>10</v>
      </c>
      <c r="I31" s="38"/>
      <c r="J31" s="46" t="s">
        <v>44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30"/>
      <c r="B32" s="30">
        <v>-42</v>
      </c>
      <c r="C32" s="33" t="str">
        <f>IF(Нл2с!D15=Нл2с!C13,Нл2с!C17,IF(Нл2с!D15=Нл2с!C17,Нл2с!C13,0))</f>
        <v>Ахмадуллин Марат</v>
      </c>
      <c r="D32" s="40"/>
      <c r="E32" s="40"/>
      <c r="F32" s="38"/>
      <c r="G32" s="40"/>
      <c r="H32" s="38"/>
      <c r="I32" s="38"/>
      <c r="J32" s="4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30">
        <v>-15</v>
      </c>
      <c r="B33" s="32" t="str">
        <f>IF(Нл1с!C61=Нл1с!B60,Нл1с!B62,IF(Нл1с!C61=Нл1с!B62,Нл1с!B60,0))</f>
        <v>Гарипова Алсу</v>
      </c>
      <c r="C33" s="38"/>
      <c r="D33" s="22">
        <v>99</v>
      </c>
      <c r="E33" s="42" t="s">
        <v>23</v>
      </c>
      <c r="F33" s="38"/>
      <c r="G33" s="40"/>
      <c r="H33" s="38"/>
      <c r="I33" s="38"/>
      <c r="J33" s="22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30"/>
      <c r="B34" s="22">
        <v>71</v>
      </c>
      <c r="C34" s="39" t="s">
        <v>33</v>
      </c>
      <c r="D34" s="40"/>
      <c r="E34" s="38"/>
      <c r="F34" s="38"/>
      <c r="G34" s="40"/>
      <c r="H34" s="38"/>
      <c r="I34" s="38"/>
      <c r="J34" s="4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30">
        <v>-16</v>
      </c>
      <c r="B35" s="33" t="str">
        <f>IF(Нл1с!C65=Нл1с!B64,Нл1с!B66,IF(Нл1с!C65=Нл1с!B66,Нл1с!B64,0))</f>
        <v>_</v>
      </c>
      <c r="C35" s="22">
        <v>87</v>
      </c>
      <c r="D35" s="42" t="s">
        <v>34</v>
      </c>
      <c r="E35" s="38"/>
      <c r="F35" s="30">
        <v>-59</v>
      </c>
      <c r="G35" s="33" t="str">
        <f>IF(Нл2с!F19=Нл2с!E11,Нл2с!E27,IF(Нл2с!F19=Нл2с!E27,Нл2с!E11,0))</f>
        <v>Турьянова Карина</v>
      </c>
      <c r="H35" s="38"/>
      <c r="I35" s="47"/>
      <c r="J35" s="48" t="str">
        <f>IF(J30=J15,J47,IF(J30=J47,J15,0))</f>
        <v>Хафизов Булат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30"/>
      <c r="B36" s="30">
        <v>-41</v>
      </c>
      <c r="C36" s="33" t="str">
        <f>IF(Нл2с!D7=Нл2с!C5,Нл2с!C9,IF(Нл2с!D7=Нл2с!C9,Нл2с!C5,0))</f>
        <v>Ахтемзянов Рафаэль</v>
      </c>
      <c r="D36" s="38"/>
      <c r="E36" s="38"/>
      <c r="F36" s="38"/>
      <c r="G36" s="38"/>
      <c r="H36" s="38"/>
      <c r="I36" s="47"/>
      <c r="J36" s="46" t="s">
        <v>45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30">
        <v>-17</v>
      </c>
      <c r="B37" s="32" t="str">
        <f>IF(Нл2с!C5=Нл2с!B4,Нл2с!B6,IF(Нл2с!C5=Нл2с!B6,Нл2с!B4,0))</f>
        <v>_</v>
      </c>
      <c r="C37" s="38"/>
      <c r="D37" s="30">
        <v>-53</v>
      </c>
      <c r="E37" s="32" t="str">
        <f>IF(Нл2с!E11=Нл2с!D7,Нл2с!D15,IF(Нл2с!E11=Нл2с!D15,Нл2с!D7,0))</f>
        <v>Поляков Игорь</v>
      </c>
      <c r="F37" s="38"/>
      <c r="G37" s="38"/>
      <c r="H37" s="38"/>
      <c r="I37" s="38"/>
      <c r="J37" s="4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30"/>
      <c r="B38" s="22">
        <v>72</v>
      </c>
      <c r="C38" s="39" t="s">
        <v>39</v>
      </c>
      <c r="D38" s="38"/>
      <c r="E38" s="40"/>
      <c r="F38" s="38"/>
      <c r="G38" s="38"/>
      <c r="H38" s="38"/>
      <c r="I38" s="41"/>
      <c r="J38" s="4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30">
        <v>-18</v>
      </c>
      <c r="B39" s="33" t="str">
        <f>IF(Нл2с!C9=Нл2с!B8,Нл2с!B10,IF(Нл2с!C9=Нл2с!B10,Нл2с!B8,0))</f>
        <v>Садртдинов Роберт</v>
      </c>
      <c r="C39" s="22">
        <v>88</v>
      </c>
      <c r="D39" s="39" t="s">
        <v>40</v>
      </c>
      <c r="E39" s="22">
        <v>108</v>
      </c>
      <c r="F39" s="39" t="s">
        <v>40</v>
      </c>
      <c r="G39" s="38"/>
      <c r="H39" s="30">
        <v>-62</v>
      </c>
      <c r="I39" s="32" t="str">
        <f>IF(Нл2с!G35=Нл2с!F19,Нл2с!F51,IF(Нл2с!G35=Нл2с!F51,Нл2с!F19,0))</f>
        <v>Макаров Егор</v>
      </c>
      <c r="J39" s="4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30"/>
      <c r="B40" s="30">
        <v>-40</v>
      </c>
      <c r="C40" s="33" t="str">
        <f>IF(Нл1с!D63=Нл1с!C61,Нл1с!C65,IF(Нл1с!D63=Нл1с!C65,Нл1с!C61,0))</f>
        <v>Кагарманова Зульфира</v>
      </c>
      <c r="D40" s="40"/>
      <c r="E40" s="40"/>
      <c r="F40" s="40"/>
      <c r="G40" s="38"/>
      <c r="H40" s="38"/>
      <c r="I40" s="40"/>
      <c r="J40" s="4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30">
        <v>-19</v>
      </c>
      <c r="B41" s="32" t="str">
        <f>IF(Нл2с!C13=Нл2с!B12,Нл2с!B14,IF(Нл2с!C13=Нл2с!B14,Нл2с!B12,0))</f>
        <v>_</v>
      </c>
      <c r="C41" s="38"/>
      <c r="D41" s="22">
        <v>100</v>
      </c>
      <c r="E41" s="42" t="s">
        <v>40</v>
      </c>
      <c r="F41" s="40"/>
      <c r="G41" s="38"/>
      <c r="H41" s="38"/>
      <c r="I41" s="40"/>
      <c r="J41" s="4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30"/>
      <c r="B42" s="22">
        <v>73</v>
      </c>
      <c r="C42" s="39"/>
      <c r="D42" s="40"/>
      <c r="E42" s="41"/>
      <c r="F42" s="40"/>
      <c r="G42" s="38"/>
      <c r="H42" s="38"/>
      <c r="I42" s="40"/>
      <c r="J42" s="4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30">
        <v>-20</v>
      </c>
      <c r="B43" s="33" t="str">
        <f>IF(Нл2с!C17=Нл2с!B16,Нл2с!B18,IF(Нл2с!C17=Нл2с!B18,Нл2с!B16,0))</f>
        <v>_</v>
      </c>
      <c r="C43" s="22">
        <v>89</v>
      </c>
      <c r="D43" s="42" t="s">
        <v>17</v>
      </c>
      <c r="E43" s="41"/>
      <c r="F43" s="22">
        <v>114</v>
      </c>
      <c r="G43" s="39" t="s">
        <v>40</v>
      </c>
      <c r="H43" s="41"/>
      <c r="I43" s="40"/>
      <c r="J43" s="4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30"/>
      <c r="B44" s="30">
        <v>-39</v>
      </c>
      <c r="C44" s="33" t="str">
        <f>IF(Нл1с!D55=Нл1с!C53,Нл1с!C57,IF(Нл1с!D55=Нл1с!C57,Нл1с!C53,0))</f>
        <v>Каримова Анастасия</v>
      </c>
      <c r="D44" s="38"/>
      <c r="E44" s="41"/>
      <c r="F44" s="40"/>
      <c r="G44" s="40"/>
      <c r="H44" s="41"/>
      <c r="I44" s="40"/>
      <c r="J44" s="4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30">
        <v>-21</v>
      </c>
      <c r="B45" s="32" t="str">
        <f>IF(Нл2с!C21=Нл2с!B20,Нл2с!B22,IF(Нл2с!C21=Нл2с!B22,Нл2с!B20,0))</f>
        <v>_</v>
      </c>
      <c r="C45" s="38"/>
      <c r="D45" s="30">
        <v>-54</v>
      </c>
      <c r="E45" s="32" t="str">
        <f>IF(Нл2с!E27=Нл2с!D23,Нл2с!D31,IF(Нл2с!E27=Нл2с!D31,Нл2с!D23,0))</f>
        <v>Урманов Азат</v>
      </c>
      <c r="F45" s="40"/>
      <c r="G45" s="40"/>
      <c r="H45" s="41"/>
      <c r="I45" s="40"/>
      <c r="J45" s="4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30"/>
      <c r="B46" s="22">
        <v>74</v>
      </c>
      <c r="C46" s="39"/>
      <c r="D46" s="38"/>
      <c r="E46" s="40"/>
      <c r="F46" s="40"/>
      <c r="G46" s="40"/>
      <c r="H46" s="41"/>
      <c r="I46" s="40"/>
      <c r="J46" s="4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30">
        <v>-22</v>
      </c>
      <c r="B47" s="33" t="str">
        <f>IF(Нл2с!C25=Нл2с!B24,Нл2с!B26,IF(Нл2с!C25=Нл2с!B26,Нл2с!B24,0))</f>
        <v>_</v>
      </c>
      <c r="C47" s="22">
        <v>90</v>
      </c>
      <c r="D47" s="39" t="s">
        <v>16</v>
      </c>
      <c r="E47" s="22">
        <v>109</v>
      </c>
      <c r="F47" s="42" t="s">
        <v>16</v>
      </c>
      <c r="G47" s="22">
        <v>118</v>
      </c>
      <c r="H47" s="39" t="s">
        <v>9</v>
      </c>
      <c r="I47" s="22">
        <v>123</v>
      </c>
      <c r="J47" s="42" t="s">
        <v>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30"/>
      <c r="B48" s="30">
        <v>-38</v>
      </c>
      <c r="C48" s="33" t="str">
        <f>IF(Нл1с!D47=Нл1с!C45,Нл1с!C49,IF(Нл1с!D47=Нл1с!C49,Нл1с!C45,0))</f>
        <v>Петухова Надежда</v>
      </c>
      <c r="D48" s="40"/>
      <c r="E48" s="40"/>
      <c r="F48" s="38"/>
      <c r="G48" s="40"/>
      <c r="H48" s="40"/>
      <c r="I48" s="40"/>
      <c r="J48" s="3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30">
        <v>-23</v>
      </c>
      <c r="B49" s="32" t="str">
        <f>IF(Нл2с!C29=Нл2с!B28,Нл2с!B30,IF(Нл2с!C29=Нл2с!B30,Нл2с!B28,0))</f>
        <v>_</v>
      </c>
      <c r="C49" s="38"/>
      <c r="D49" s="22">
        <v>101</v>
      </c>
      <c r="E49" s="42" t="s">
        <v>16</v>
      </c>
      <c r="F49" s="38"/>
      <c r="G49" s="40"/>
      <c r="H49" s="40"/>
      <c r="I49" s="40"/>
      <c r="J49" s="3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30"/>
      <c r="B50" s="22">
        <v>75</v>
      </c>
      <c r="C50" s="39"/>
      <c r="D50" s="40"/>
      <c r="E50" s="41"/>
      <c r="F50" s="38"/>
      <c r="G50" s="40"/>
      <c r="H50" s="40"/>
      <c r="I50" s="40"/>
      <c r="J50" s="3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30">
        <v>-24</v>
      </c>
      <c r="B51" s="33" t="str">
        <f>IF(Нл2с!C33=Нл2с!B32,Нл2с!B34,IF(Нл2с!C33=Нл2с!B34,Нл2с!B32,0))</f>
        <v>_</v>
      </c>
      <c r="C51" s="22">
        <v>91</v>
      </c>
      <c r="D51" s="42" t="s">
        <v>32</v>
      </c>
      <c r="E51" s="41"/>
      <c r="F51" s="30">
        <v>-58</v>
      </c>
      <c r="G51" s="33" t="str">
        <f>IF(Нл1с!F51=Нл1с!E43,Нл1с!E59,IF(Нл1с!F51=Нл1с!E59,Нл1с!E43,0))</f>
        <v>Хафизов Булат</v>
      </c>
      <c r="H51" s="40"/>
      <c r="I51" s="40"/>
      <c r="J51" s="3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30"/>
      <c r="B52" s="44">
        <v>-37</v>
      </c>
      <c r="C52" s="33" t="str">
        <f>IF(Нл1с!D39=Нл1с!C37,Нл1с!C41,IF(Нл1с!D39=Нл1с!C41,Нл1с!C37,0))</f>
        <v>Хабирьянов Андрей</v>
      </c>
      <c r="D52" s="38"/>
      <c r="E52" s="41"/>
      <c r="F52" s="38"/>
      <c r="G52" s="41"/>
      <c r="H52" s="40"/>
      <c r="I52" s="40"/>
      <c r="J52" s="3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30">
        <v>-25</v>
      </c>
      <c r="B53" s="32" t="str">
        <f>IF(Нл2с!C37=Нл2с!B36,Нл2с!B38,IF(Нл2с!C37=Нл2с!B38,Нл2с!B36,0))</f>
        <v>_</v>
      </c>
      <c r="C53" s="38"/>
      <c r="D53" s="30">
        <v>-55</v>
      </c>
      <c r="E53" s="32" t="str">
        <f>IF(Нл2с!E43=Нл2с!D39,Нл2с!D47,IF(Нл2с!E43=Нл2с!D47,Нл2с!D39,0))</f>
        <v>Юнусов Тимур</v>
      </c>
      <c r="F53" s="38"/>
      <c r="G53" s="41"/>
      <c r="H53" s="40"/>
      <c r="I53" s="40"/>
      <c r="J53" s="3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30"/>
      <c r="B54" s="22">
        <v>76</v>
      </c>
      <c r="C54" s="39"/>
      <c r="D54" s="38"/>
      <c r="E54" s="40"/>
      <c r="F54" s="38"/>
      <c r="G54" s="41"/>
      <c r="H54" s="40"/>
      <c r="I54" s="40"/>
      <c r="J54" s="3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30">
        <v>-26</v>
      </c>
      <c r="B55" s="33" t="str">
        <f>IF(Нл2с!C41=Нл2с!B40,Нл2с!B42,IF(Нл2с!C41=Нл2с!B42,Нл2с!B40,0))</f>
        <v>_</v>
      </c>
      <c r="C55" s="22">
        <v>92</v>
      </c>
      <c r="D55" s="39" t="s">
        <v>29</v>
      </c>
      <c r="E55" s="22">
        <v>110</v>
      </c>
      <c r="F55" s="39" t="s">
        <v>11</v>
      </c>
      <c r="G55" s="41"/>
      <c r="H55" s="22">
        <v>121</v>
      </c>
      <c r="I55" s="42" t="s">
        <v>9</v>
      </c>
      <c r="J55" s="3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30"/>
      <c r="B56" s="30">
        <v>-36</v>
      </c>
      <c r="C56" s="33" t="str">
        <f>IF(Нл1с!D31=Нл1с!C29,Нл1с!C33,IF(Нл1с!D31=Нл1с!C33,Нл1с!C29,0))</f>
        <v>Макаров Константин</v>
      </c>
      <c r="D56" s="40"/>
      <c r="E56" s="40"/>
      <c r="F56" s="40"/>
      <c r="G56" s="41"/>
      <c r="H56" s="40"/>
      <c r="I56" s="38"/>
      <c r="J56" s="3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30">
        <v>-27</v>
      </c>
      <c r="B57" s="32" t="str">
        <f>IF(Нл2с!C45=Нл2с!B44,Нл2с!B46,IF(Нл2с!C45=Нл2с!B46,Нл2с!B44,0))</f>
        <v>_</v>
      </c>
      <c r="C57" s="38"/>
      <c r="D57" s="22">
        <v>102</v>
      </c>
      <c r="E57" s="42" t="s">
        <v>28</v>
      </c>
      <c r="F57" s="40"/>
      <c r="G57" s="41"/>
      <c r="H57" s="40"/>
      <c r="I57" s="38"/>
      <c r="J57" s="3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30"/>
      <c r="B58" s="22">
        <v>77</v>
      </c>
      <c r="C58" s="39"/>
      <c r="D58" s="40"/>
      <c r="E58" s="41"/>
      <c r="F58" s="40"/>
      <c r="G58" s="41"/>
      <c r="H58" s="40"/>
      <c r="I58" s="38"/>
      <c r="J58" s="3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30">
        <v>-28</v>
      </c>
      <c r="B59" s="33" t="str">
        <f>IF(Нл2с!C49=Нл2с!B48,Нл2с!B50,IF(Нл2с!C49=Нл2с!B50,Нл2с!B48,0))</f>
        <v>_</v>
      </c>
      <c r="C59" s="22">
        <v>93</v>
      </c>
      <c r="D59" s="42" t="s">
        <v>28</v>
      </c>
      <c r="E59" s="41"/>
      <c r="F59" s="22">
        <v>115</v>
      </c>
      <c r="G59" s="39" t="s">
        <v>11</v>
      </c>
      <c r="H59" s="40"/>
      <c r="I59" s="38"/>
      <c r="J59" s="3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30"/>
      <c r="B60" s="30">
        <v>-35</v>
      </c>
      <c r="C60" s="33" t="str">
        <f>IF(Нл1с!D23=Нл1с!C21,Нл1с!C25,IF(Нл1с!D23=Нл1с!C25,Нл1с!C21,0))</f>
        <v>Ахтамьянова Зиля</v>
      </c>
      <c r="D60" s="38"/>
      <c r="E60" s="41"/>
      <c r="F60" s="40"/>
      <c r="G60" s="40"/>
      <c r="H60" s="40"/>
      <c r="I60" s="38"/>
      <c r="J60" s="3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30">
        <v>-29</v>
      </c>
      <c r="B61" s="32" t="str">
        <f>IF(Нл2с!C53=Нл2с!B52,Нл2с!B54,IF(Нл2с!C53=Нл2с!B54,Нл2с!B52,0))</f>
        <v>_</v>
      </c>
      <c r="C61" s="38"/>
      <c r="D61" s="30">
        <v>-56</v>
      </c>
      <c r="E61" s="32" t="str">
        <f>IF(Нл2с!E59=Нл2с!D55,Нл2с!D63,IF(Нл2с!E59=Нл2с!D63,Нл2с!D55,0))</f>
        <v>Шайнуров Вадим</v>
      </c>
      <c r="F61" s="40"/>
      <c r="G61" s="40"/>
      <c r="H61" s="40"/>
      <c r="I61" s="38"/>
      <c r="J61" s="3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30"/>
      <c r="B62" s="22">
        <v>78</v>
      </c>
      <c r="C62" s="39"/>
      <c r="D62" s="38"/>
      <c r="E62" s="40"/>
      <c r="F62" s="40"/>
      <c r="G62" s="40"/>
      <c r="H62" s="40"/>
      <c r="I62" s="38"/>
      <c r="J62" s="3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30">
        <v>-30</v>
      </c>
      <c r="B63" s="33" t="str">
        <f>IF(Нл2с!C57=Нл2с!B56,Нл2с!B58,IF(Нл2с!C57=Нл2с!B58,Нл2с!B56,0))</f>
        <v>_</v>
      </c>
      <c r="C63" s="22">
        <v>94</v>
      </c>
      <c r="D63" s="39" t="s">
        <v>21</v>
      </c>
      <c r="E63" s="22">
        <v>111</v>
      </c>
      <c r="F63" s="42" t="s">
        <v>6</v>
      </c>
      <c r="G63" s="22">
        <v>119</v>
      </c>
      <c r="H63" s="42" t="s">
        <v>13</v>
      </c>
      <c r="I63" s="38"/>
      <c r="J63" s="3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30"/>
      <c r="B64" s="30">
        <v>-34</v>
      </c>
      <c r="C64" s="33" t="str">
        <f>IF(Нл1с!D15=Нл1с!C13,Нл1с!C17,IF(Нл1с!D15=Нл1с!C17,Нл1с!C13,0))</f>
        <v>Хуснуриялов Булат</v>
      </c>
      <c r="D64" s="40"/>
      <c r="E64" s="40"/>
      <c r="F64" s="38"/>
      <c r="G64" s="40"/>
      <c r="H64" s="38"/>
      <c r="I64" s="38"/>
      <c r="J64" s="3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30">
        <v>-31</v>
      </c>
      <c r="B65" s="32" t="str">
        <f>IF(Нл2с!C61=Нл2с!B60,Нл2с!B62,IF(Нл2с!C61=Нл2с!B62,Нл2с!B60,0))</f>
        <v>Абдуллин Рустам</v>
      </c>
      <c r="C65" s="38"/>
      <c r="D65" s="22">
        <v>103</v>
      </c>
      <c r="E65" s="42" t="s">
        <v>21</v>
      </c>
      <c r="F65" s="38"/>
      <c r="G65" s="40"/>
      <c r="H65" s="30">
        <v>-122</v>
      </c>
      <c r="I65" s="32" t="str">
        <f>IF(J15=I7,I23,IF(J15=I23,I7,0))</f>
        <v>Туйгильдин Айнур</v>
      </c>
      <c r="J65" s="3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30"/>
      <c r="B66" s="22">
        <v>79</v>
      </c>
      <c r="C66" s="39" t="s">
        <v>38</v>
      </c>
      <c r="D66" s="40"/>
      <c r="E66" s="38"/>
      <c r="F66" s="38"/>
      <c r="G66" s="40"/>
      <c r="H66" s="30"/>
      <c r="I66" s="22">
        <v>125</v>
      </c>
      <c r="J66" s="39" t="s">
        <v>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30">
        <v>-32</v>
      </c>
      <c r="B67" s="33" t="str">
        <f>IF(Нл2с!C65=Нл2с!B64,Нл2с!B66,IF(Нл2с!C65=Нл2с!B66,Нл2с!B64,0))</f>
        <v>_</v>
      </c>
      <c r="C67" s="22">
        <v>95</v>
      </c>
      <c r="D67" s="42" t="s">
        <v>38</v>
      </c>
      <c r="E67" s="38"/>
      <c r="F67" s="30">
        <v>-57</v>
      </c>
      <c r="G67" s="33" t="str">
        <f>IF(Нл1с!F19=Нл1с!E11,Нл1с!E27,IF(Нл1с!F19=Нл1с!E27,Нл1с!E11,0))</f>
        <v>Ижболдина Полина</v>
      </c>
      <c r="H67" s="30">
        <v>-123</v>
      </c>
      <c r="I67" s="33" t="str">
        <f>IF(J47=I39,I55,IF(J47=I55,I39,0))</f>
        <v>Макаров Егор</v>
      </c>
      <c r="J67" s="30" t="s">
        <v>46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30"/>
      <c r="B68" s="30">
        <v>-33</v>
      </c>
      <c r="C68" s="33" t="str">
        <f>IF(Нл1с!D7=Нл1с!C5,Нл1с!C9,IF(Нл1с!D7=Нл1с!C9,Нл1с!C5,0))</f>
        <v>Хасанов Раиль</v>
      </c>
      <c r="D68" s="38"/>
      <c r="E68" s="38"/>
      <c r="F68" s="38"/>
      <c r="G68" s="38"/>
      <c r="H68" s="30"/>
      <c r="I68" s="30">
        <v>-125</v>
      </c>
      <c r="J68" s="32" t="str">
        <f>IF(J66=I65,I67,IF(J66=I67,I65,0))</f>
        <v>Макаров Егор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30">
        <v>-116</v>
      </c>
      <c r="B69" s="32" t="str">
        <f>IF(H15=G11,G19,IF(H15=G19,G11,0))</f>
        <v>Юдин Антон</v>
      </c>
      <c r="C69" s="38"/>
      <c r="D69" s="38"/>
      <c r="E69" s="30">
        <v>-127</v>
      </c>
      <c r="F69" s="32" t="str">
        <f>IF(C70=B69,B71,IF(C70=B71,B69,0))</f>
        <v>Аксенов Артем</v>
      </c>
      <c r="G69" s="38"/>
      <c r="H69" s="30">
        <v>-120</v>
      </c>
      <c r="I69" s="32" t="str">
        <f>IF(I23=H15,H31,IF(I23=H31,H15,0))</f>
        <v>Турьянова Карина</v>
      </c>
      <c r="J69" s="30" t="s">
        <v>47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30"/>
      <c r="B70" s="22">
        <v>127</v>
      </c>
      <c r="C70" s="39" t="s">
        <v>20</v>
      </c>
      <c r="D70" s="38"/>
      <c r="E70" s="30"/>
      <c r="F70" s="22">
        <v>130</v>
      </c>
      <c r="G70" s="39" t="s">
        <v>40</v>
      </c>
      <c r="H70" s="30"/>
      <c r="I70" s="22">
        <v>126</v>
      </c>
      <c r="J70" s="39" t="s">
        <v>10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30">
        <v>-117</v>
      </c>
      <c r="B71" s="33" t="str">
        <f>IF(H31=G27,G35,IF(H31=G35,G27,0))</f>
        <v>Аксенов Артем</v>
      </c>
      <c r="C71" s="40"/>
      <c r="D71" s="41"/>
      <c r="E71" s="30">
        <v>-128</v>
      </c>
      <c r="F71" s="33" t="str">
        <f>IF(C74=B73,B75,IF(C74=B75,B73,0))</f>
        <v>Кагарманова Зульфира</v>
      </c>
      <c r="G71" s="30" t="s">
        <v>48</v>
      </c>
      <c r="H71" s="30">
        <v>-121</v>
      </c>
      <c r="I71" s="33" t="str">
        <f>IF(I55=H47,H63,IF(I55=H63,H47,0))</f>
        <v>Ижболдина Полина</v>
      </c>
      <c r="J71" s="30" t="s">
        <v>49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30"/>
      <c r="B72" s="38"/>
      <c r="C72" s="22">
        <v>129</v>
      </c>
      <c r="D72" s="39" t="s">
        <v>20</v>
      </c>
      <c r="E72" s="30"/>
      <c r="F72" s="30">
        <v>-130</v>
      </c>
      <c r="G72" s="32" t="str">
        <f>IF(G70=F69,F71,IF(G70=F71,F69,0))</f>
        <v>Аксенов Артем</v>
      </c>
      <c r="H72" s="30"/>
      <c r="I72" s="30">
        <v>-126</v>
      </c>
      <c r="J72" s="32" t="str">
        <f>IF(J70=I69,I71,IF(J70=I71,I69,0))</f>
        <v>Ижболдина Полина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30">
        <v>-118</v>
      </c>
      <c r="B73" s="32" t="str">
        <f>IF(H47=G43,G51,IF(H47=G51,G43,0))</f>
        <v>Кагарманова Зульфира</v>
      </c>
      <c r="C73" s="40"/>
      <c r="D73" s="44" t="s">
        <v>50</v>
      </c>
      <c r="E73" s="30">
        <v>-112</v>
      </c>
      <c r="F73" s="32" t="str">
        <f>IF(G11=F7,F15,IF(G11=F15,F7,0))</f>
        <v>Щербий Эдгар</v>
      </c>
      <c r="G73" s="30" t="s">
        <v>51</v>
      </c>
      <c r="H73" s="30">
        <v>-131</v>
      </c>
      <c r="I73" s="32" t="str">
        <f>IF(G74=F73,F75,IF(G74=F75,F73,0))</f>
        <v>Абдеев Ренат</v>
      </c>
      <c r="J73" s="30" t="s">
        <v>52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30"/>
      <c r="B74" s="22">
        <v>128</v>
      </c>
      <c r="C74" s="42" t="s">
        <v>11</v>
      </c>
      <c r="D74" s="38"/>
      <c r="E74" s="30"/>
      <c r="F74" s="22">
        <v>131</v>
      </c>
      <c r="G74" s="39" t="s">
        <v>12</v>
      </c>
      <c r="H74" s="30"/>
      <c r="I74" s="22">
        <v>134</v>
      </c>
      <c r="J74" s="39" t="s">
        <v>16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30">
        <v>-119</v>
      </c>
      <c r="B75" s="33" t="str">
        <f>IF(H63=G59,G67,IF(H63=G67,G59,0))</f>
        <v>Юнусов Тимур</v>
      </c>
      <c r="C75" s="30">
        <v>-129</v>
      </c>
      <c r="D75" s="32" t="str">
        <f>IF(D72=C70,C74,IF(D72=C74,C70,0))</f>
        <v>Юнусов Тимур</v>
      </c>
      <c r="E75" s="30">
        <v>-113</v>
      </c>
      <c r="F75" s="33" t="str">
        <f>IF(G27=F23,F31,IF(G27=F31,F23,0))</f>
        <v>Абдеев Ренат</v>
      </c>
      <c r="G75" s="40"/>
      <c r="H75" s="30">
        <v>-132</v>
      </c>
      <c r="I75" s="33" t="str">
        <f>IF(G78=F77,F79,IF(G78=F79,F77,0))</f>
        <v>Петухова Надежда</v>
      </c>
      <c r="J75" s="30" t="s">
        <v>53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30"/>
      <c r="B76" s="38"/>
      <c r="C76" s="38"/>
      <c r="D76" s="30" t="s">
        <v>54</v>
      </c>
      <c r="E76" s="30"/>
      <c r="F76" s="38"/>
      <c r="G76" s="22">
        <v>133</v>
      </c>
      <c r="H76" s="39" t="s">
        <v>6</v>
      </c>
      <c r="I76" s="30">
        <v>-134</v>
      </c>
      <c r="J76" s="32" t="str">
        <f>IF(J74=I73,I75,IF(J74=I75,I73,0))</f>
        <v>Абдеев Ренат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30">
        <v>-104</v>
      </c>
      <c r="B77" s="32" t="str">
        <f>IF(F7=E5,E9,IF(F7=E9,E5,0))</f>
        <v>Карамова Лилия</v>
      </c>
      <c r="C77" s="38"/>
      <c r="D77" s="38"/>
      <c r="E77" s="30">
        <v>-114</v>
      </c>
      <c r="F77" s="32" t="str">
        <f>IF(G43=F39,F47,IF(G43=F47,F39,0))</f>
        <v>Петухова Надежда</v>
      </c>
      <c r="G77" s="40"/>
      <c r="H77" s="44" t="s">
        <v>55</v>
      </c>
      <c r="I77" s="38"/>
      <c r="J77" s="30" t="s">
        <v>56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30"/>
      <c r="B78" s="22">
        <v>135</v>
      </c>
      <c r="C78" s="39" t="s">
        <v>22</v>
      </c>
      <c r="D78" s="38"/>
      <c r="E78" s="30"/>
      <c r="F78" s="22">
        <v>132</v>
      </c>
      <c r="G78" s="42" t="s">
        <v>6</v>
      </c>
      <c r="H78" s="38"/>
      <c r="I78" s="38"/>
      <c r="J78" s="3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30">
        <v>-105</v>
      </c>
      <c r="B79" s="33" t="str">
        <f>IF(F15=E13,E17,IF(F15=E17,E13,0))</f>
        <v>Тимуршин Алексей</v>
      </c>
      <c r="C79" s="40"/>
      <c r="D79" s="38"/>
      <c r="E79" s="30">
        <v>-115</v>
      </c>
      <c r="F79" s="33" t="str">
        <f>IF(G59=F55,F63,IF(G59=F63,F55,0))</f>
        <v>Шайнуров Вадим</v>
      </c>
      <c r="G79" s="30">
        <v>-133</v>
      </c>
      <c r="H79" s="32" t="str">
        <f>IF(H76=G74,G78,IF(H76=G78,G74,0))</f>
        <v>Щербий Эдгар</v>
      </c>
      <c r="I79" s="38"/>
      <c r="J79" s="3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30"/>
      <c r="B80" s="38"/>
      <c r="C80" s="22">
        <v>139</v>
      </c>
      <c r="D80" s="39" t="s">
        <v>25</v>
      </c>
      <c r="E80" s="38"/>
      <c r="F80" s="38"/>
      <c r="G80" s="38"/>
      <c r="H80" s="30" t="s">
        <v>57</v>
      </c>
      <c r="I80" s="38"/>
      <c r="J80" s="3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30">
        <v>-106</v>
      </c>
      <c r="B81" s="32" t="str">
        <f>IF(F23=E21,E25,IF(F23=E25,E21,0))</f>
        <v>Гиндуллин Эмиль</v>
      </c>
      <c r="C81" s="40"/>
      <c r="D81" s="40"/>
      <c r="E81" s="38"/>
      <c r="F81" s="38"/>
      <c r="G81" s="30">
        <v>-139</v>
      </c>
      <c r="H81" s="32" t="str">
        <f>IF(D80=C78,C82,IF(D80=C82,C78,0))</f>
        <v>Карамова Лилия</v>
      </c>
      <c r="I81" s="38"/>
      <c r="J81" s="3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30"/>
      <c r="B82" s="22">
        <v>136</v>
      </c>
      <c r="C82" s="42" t="s">
        <v>25</v>
      </c>
      <c r="D82" s="40"/>
      <c r="E82" s="38"/>
      <c r="F82" s="38"/>
      <c r="G82" s="38"/>
      <c r="H82" s="22">
        <v>142</v>
      </c>
      <c r="I82" s="39" t="s">
        <v>22</v>
      </c>
      <c r="J82" s="3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30">
        <v>-107</v>
      </c>
      <c r="B83" s="33" t="str">
        <f>IF(F31=E29,E33,IF(F31=E33,E29,0))</f>
        <v>Ахмадуллин Марат</v>
      </c>
      <c r="C83" s="38"/>
      <c r="D83" s="40"/>
      <c r="E83" s="38"/>
      <c r="F83" s="38"/>
      <c r="G83" s="30">
        <v>-140</v>
      </c>
      <c r="H83" s="33" t="str">
        <f>IF(D88=C86,C90,IF(D88=C90,C86,0))</f>
        <v>Хуснуриялов Булат</v>
      </c>
      <c r="I83" s="30" t="s">
        <v>58</v>
      </c>
      <c r="J83" s="3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30"/>
      <c r="B84" s="38"/>
      <c r="C84" s="41"/>
      <c r="D84" s="22">
        <v>141</v>
      </c>
      <c r="E84" s="39" t="s">
        <v>18</v>
      </c>
      <c r="F84" s="30">
        <v>-135</v>
      </c>
      <c r="G84" s="32" t="str">
        <f>IF(C78=B77,B79,IF(C78=B79,B77,0))</f>
        <v>Тимуршин Алексей</v>
      </c>
      <c r="H84" s="30">
        <v>-142</v>
      </c>
      <c r="I84" s="32" t="str">
        <f>IF(I82=H81,H83,IF(I82=H83,H81,0))</f>
        <v>Хуснуриялов Булат</v>
      </c>
      <c r="J84" s="3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30">
        <v>-108</v>
      </c>
      <c r="B85" s="32" t="str">
        <f>IF(F39=E37,E41,IF(F39=E41,E37,0))</f>
        <v>Поляков Игорь</v>
      </c>
      <c r="C85" s="38"/>
      <c r="D85" s="40"/>
      <c r="E85" s="30" t="s">
        <v>59</v>
      </c>
      <c r="F85" s="30"/>
      <c r="G85" s="22">
        <v>143</v>
      </c>
      <c r="H85" s="49" t="s">
        <v>27</v>
      </c>
      <c r="I85" s="30" t="s">
        <v>60</v>
      </c>
      <c r="J85" s="3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30"/>
      <c r="B86" s="22">
        <v>137</v>
      </c>
      <c r="C86" s="39" t="s">
        <v>18</v>
      </c>
      <c r="D86" s="40"/>
      <c r="E86" s="38"/>
      <c r="F86" s="30">
        <v>-136</v>
      </c>
      <c r="G86" s="33" t="str">
        <f>IF(C82=B81,B83,IF(C82=B83,B81,0))</f>
        <v>Ахмадуллин Марат</v>
      </c>
      <c r="H86" s="40"/>
      <c r="I86" s="38"/>
      <c r="J86" s="3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30">
        <v>-109</v>
      </c>
      <c r="B87" s="33" t="str">
        <f>IF(F47=E45,E49,IF(F47=E49,E45,0))</f>
        <v>Урманов Азат</v>
      </c>
      <c r="C87" s="40"/>
      <c r="D87" s="40"/>
      <c r="E87" s="38"/>
      <c r="F87" s="30"/>
      <c r="G87" s="38"/>
      <c r="H87" s="22">
        <v>145</v>
      </c>
      <c r="I87" s="49" t="s">
        <v>27</v>
      </c>
      <c r="J87" s="3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30"/>
      <c r="B88" s="38"/>
      <c r="C88" s="22">
        <v>140</v>
      </c>
      <c r="D88" s="42" t="s">
        <v>18</v>
      </c>
      <c r="E88" s="38"/>
      <c r="F88" s="30">
        <v>-137</v>
      </c>
      <c r="G88" s="32" t="str">
        <f>IF(C86=B85,B87,IF(C86=B87,B85,0))</f>
        <v>Урманов Азат</v>
      </c>
      <c r="H88" s="40"/>
      <c r="I88" s="44" t="s">
        <v>61</v>
      </c>
      <c r="J88" s="3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30">
        <v>-110</v>
      </c>
      <c r="B89" s="32" t="str">
        <f>IF(F55=E53,E57,IF(F55=E57,E53,0))</f>
        <v>Ахтамьянова Зиля</v>
      </c>
      <c r="C89" s="40"/>
      <c r="D89" s="41"/>
      <c r="E89" s="38"/>
      <c r="F89" s="30"/>
      <c r="G89" s="22">
        <v>144</v>
      </c>
      <c r="H89" s="50" t="s">
        <v>28</v>
      </c>
      <c r="I89" s="38"/>
      <c r="J89" s="3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30"/>
      <c r="B90" s="22">
        <v>138</v>
      </c>
      <c r="C90" s="42" t="s">
        <v>21</v>
      </c>
      <c r="D90" s="30">
        <v>-141</v>
      </c>
      <c r="E90" s="32" t="str">
        <f>IF(E84=D80,D88,IF(E84=D88,D80,0))</f>
        <v>Гиндуллин Эмиль</v>
      </c>
      <c r="F90" s="30">
        <v>-138</v>
      </c>
      <c r="G90" s="33" t="str">
        <f>IF(C90=B89,B91,IF(C90=B91,B89,0))</f>
        <v>Ахтамьянова Зиля</v>
      </c>
      <c r="H90" s="30">
        <v>-145</v>
      </c>
      <c r="I90" s="32" t="str">
        <f>IF(I87=H85,H89,IF(I87=H89,H85,0))</f>
        <v>Ахтамьянова Зиля</v>
      </c>
      <c r="J90" s="3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30">
        <v>-111</v>
      </c>
      <c r="B91" s="33" t="str">
        <f>IF(F63=E61,E65,IF(F63=E65,E61,0))</f>
        <v>Хуснуриялов Булат</v>
      </c>
      <c r="C91" s="38"/>
      <c r="D91" s="38"/>
      <c r="E91" s="30" t="s">
        <v>62</v>
      </c>
      <c r="F91" s="38"/>
      <c r="G91" s="38"/>
      <c r="H91" s="38"/>
      <c r="I91" s="30" t="s">
        <v>63</v>
      </c>
      <c r="J91" s="3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248" sqref="A248"/>
    </sheetView>
  </sheetViews>
  <sheetFormatPr defaultColWidth="9.00390625" defaultRowHeight="6" customHeight="1"/>
  <cols>
    <col min="1" max="1" width="5.00390625" style="53" customWidth="1"/>
    <col min="2" max="2" width="15.75390625" style="53" customWidth="1"/>
    <col min="3" max="9" width="10.75390625" style="53" customWidth="1"/>
    <col min="10" max="10" width="16.25390625" style="53" customWidth="1"/>
    <col min="11" max="21" width="9.125" style="52" customWidth="1"/>
    <col min="22" max="16384" width="9.125" style="53" customWidth="1"/>
  </cols>
  <sheetData>
    <row r="1" spans="1:10" ht="9.75" customHeight="1">
      <c r="A1" s="51" t="str">
        <f>СпНл!A1</f>
        <v>Кубок Республики Башкортостан 2013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9.75" customHeight="1">
      <c r="A2" s="51" t="str">
        <f>СпНл!A2</f>
        <v>Начальная лига 45-го Этапа Алексей Щербак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9.75" customHeight="1">
      <c r="A3" s="54">
        <f>СпНл!A3</f>
        <v>41595</v>
      </c>
      <c r="B3" s="54"/>
      <c r="C3" s="54"/>
      <c r="D3" s="54"/>
      <c r="E3" s="54"/>
      <c r="F3" s="54"/>
      <c r="G3" s="54"/>
      <c r="H3" s="54"/>
      <c r="I3" s="54"/>
      <c r="J3" s="54"/>
    </row>
    <row r="4" spans="1:21" ht="9.75" customHeight="1">
      <c r="A4" s="38"/>
      <c r="B4" s="38"/>
      <c r="C4" s="38"/>
      <c r="D4" s="38"/>
      <c r="E4" s="38"/>
      <c r="F4" s="38"/>
      <c r="G4" s="30">
        <v>-151</v>
      </c>
      <c r="H4" s="32" t="str">
        <f>IF(D8=C6,C10,IF(D8=C10,C6,0))</f>
        <v>Хусаинова Валерия</v>
      </c>
      <c r="I4" s="38"/>
      <c r="J4" s="38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9.75" customHeight="1">
      <c r="A5" s="30">
        <v>-96</v>
      </c>
      <c r="B5" s="32" t="str">
        <f>IF(Нл3с!E9=Нл3с!D7,Нл3с!D11,IF(Нл3с!E9=Нл3с!D11,Нл3с!D7,0))</f>
        <v>Хусаинова Валерия</v>
      </c>
      <c r="C5" s="38"/>
      <c r="D5" s="30">
        <v>-143</v>
      </c>
      <c r="E5" s="32" t="str">
        <f>IF(Нл3с!H85=Нл3с!G84,Нл3с!G86,IF(Нл3с!H85=Нл3с!G86,Нл3с!G84,0))</f>
        <v>Ахмадуллин Марат</v>
      </c>
      <c r="F5" s="38"/>
      <c r="G5" s="30"/>
      <c r="H5" s="22">
        <v>154</v>
      </c>
      <c r="I5" s="39" t="s">
        <v>35</v>
      </c>
      <c r="J5" s="3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9.75" customHeight="1">
      <c r="A6" s="30"/>
      <c r="B6" s="22">
        <v>147</v>
      </c>
      <c r="C6" s="39" t="s">
        <v>35</v>
      </c>
      <c r="D6" s="38"/>
      <c r="E6" s="22">
        <v>146</v>
      </c>
      <c r="F6" s="39" t="s">
        <v>23</v>
      </c>
      <c r="G6" s="30">
        <v>-152</v>
      </c>
      <c r="H6" s="33" t="str">
        <f>IF(D16=C14,C18,IF(D16=C18,C14,0))</f>
        <v>Абдуллин Рустам</v>
      </c>
      <c r="I6" s="30" t="s">
        <v>64</v>
      </c>
      <c r="J6" s="38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9.75" customHeight="1">
      <c r="A7" s="30">
        <v>-97</v>
      </c>
      <c r="B7" s="33" t="str">
        <f>IF(Нл3с!E17=Нл3с!D15,Нл3с!D19,IF(Нл3с!E17=Нл3с!D19,Нл3с!D15,0))</f>
        <v>Хусаинов Даниэль</v>
      </c>
      <c r="C7" s="40"/>
      <c r="D7" s="30">
        <v>-144</v>
      </c>
      <c r="E7" s="33" t="str">
        <f>IF(Нл3с!H89=Нл3с!G88,Нл3с!G90,IF(Нл3с!H89=Нл3с!G90,Нл3с!G88,0))</f>
        <v>Урманов Азат</v>
      </c>
      <c r="F7" s="30" t="s">
        <v>65</v>
      </c>
      <c r="G7" s="38"/>
      <c r="H7" s="30">
        <v>-154</v>
      </c>
      <c r="I7" s="32" t="str">
        <f>IF(I5=H4,H6,IF(I5=H6,H4,0))</f>
        <v>Абдуллин Рустам</v>
      </c>
      <c r="J7" s="38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9.75" customHeight="1">
      <c r="A8" s="30"/>
      <c r="B8" s="38"/>
      <c r="C8" s="22">
        <v>151</v>
      </c>
      <c r="D8" s="39" t="s">
        <v>31</v>
      </c>
      <c r="E8" s="30">
        <v>-146</v>
      </c>
      <c r="F8" s="32" t="str">
        <f>IF(F6=E5,E7,IF(F6=E7,E5,0))</f>
        <v>Урманов Азат</v>
      </c>
      <c r="G8" s="38"/>
      <c r="H8" s="38"/>
      <c r="I8" s="30" t="s">
        <v>66</v>
      </c>
      <c r="J8" s="3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9.75" customHeight="1">
      <c r="A9" s="30">
        <v>-98</v>
      </c>
      <c r="B9" s="32" t="str">
        <f>IF(Нл3с!E25=Нл3с!D23,Нл3с!D27,IF(Нл3с!E25=Нл3с!D27,Нл3с!D23,0))</f>
        <v>Тазтдинова Анна</v>
      </c>
      <c r="C9" s="40"/>
      <c r="D9" s="40"/>
      <c r="E9" s="38"/>
      <c r="F9" s="30" t="s">
        <v>67</v>
      </c>
      <c r="G9" s="30">
        <v>-147</v>
      </c>
      <c r="H9" s="32" t="str">
        <f>IF(C6=B5,B7,IF(C6=B7,B5,0))</f>
        <v>Хусаинов Даниэль</v>
      </c>
      <c r="I9" s="38"/>
      <c r="J9" s="38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9.75" customHeight="1">
      <c r="A10" s="30"/>
      <c r="B10" s="22">
        <v>148</v>
      </c>
      <c r="C10" s="42" t="s">
        <v>31</v>
      </c>
      <c r="D10" s="40"/>
      <c r="E10" s="38"/>
      <c r="F10" s="38"/>
      <c r="G10" s="30"/>
      <c r="H10" s="22">
        <v>155</v>
      </c>
      <c r="I10" s="39" t="s">
        <v>34</v>
      </c>
      <c r="J10" s="38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9.75" customHeight="1">
      <c r="A11" s="30">
        <v>-99</v>
      </c>
      <c r="B11" s="33" t="str">
        <f>IF(Нл3с!E33=Нл3с!D31,Нл3с!D35,IF(Нл3с!E33=Нл3с!D35,Нл3с!D31,0))</f>
        <v>Ахтемзянов Рафаэль</v>
      </c>
      <c r="C11" s="38"/>
      <c r="D11" s="40"/>
      <c r="E11" s="38"/>
      <c r="F11" s="38"/>
      <c r="G11" s="30">
        <v>-148</v>
      </c>
      <c r="H11" s="33" t="str">
        <f>IF(C10=B9,B11,IF(C10=B11,B9,0))</f>
        <v>Ахтемзянов Рафаэль</v>
      </c>
      <c r="I11" s="40"/>
      <c r="J11" s="41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9.75" customHeight="1">
      <c r="A12" s="30"/>
      <c r="B12" s="38"/>
      <c r="C12" s="41"/>
      <c r="D12" s="22">
        <v>153</v>
      </c>
      <c r="E12" s="39" t="s">
        <v>17</v>
      </c>
      <c r="F12" s="38"/>
      <c r="G12" s="30"/>
      <c r="H12" s="38"/>
      <c r="I12" s="22">
        <v>157</v>
      </c>
      <c r="J12" s="39" t="s">
        <v>34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9.75" customHeight="1">
      <c r="A13" s="30">
        <v>-100</v>
      </c>
      <c r="B13" s="32" t="str">
        <f>IF(Нл3с!E41=Нл3с!D39,Нл3с!D43,IF(Нл3с!E41=Нл3с!D43,Нл3с!D39,0))</f>
        <v>Каримова Анастасия</v>
      </c>
      <c r="C13" s="38"/>
      <c r="D13" s="40"/>
      <c r="E13" s="30" t="s">
        <v>68</v>
      </c>
      <c r="F13" s="38"/>
      <c r="G13" s="30">
        <v>-149</v>
      </c>
      <c r="H13" s="32" t="str">
        <f>IF(C14=B13,B15,IF(C14=B15,B13,0))</f>
        <v>Хабирьянов Андрей</v>
      </c>
      <c r="I13" s="40"/>
      <c r="J13" s="44" t="s">
        <v>69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9.75" customHeight="1">
      <c r="A14" s="30"/>
      <c r="B14" s="22">
        <v>149</v>
      </c>
      <c r="C14" s="39" t="s">
        <v>17</v>
      </c>
      <c r="D14" s="40"/>
      <c r="E14" s="38"/>
      <c r="F14" s="38"/>
      <c r="G14" s="30"/>
      <c r="H14" s="22">
        <v>156</v>
      </c>
      <c r="I14" s="42" t="s">
        <v>32</v>
      </c>
      <c r="J14" s="38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9.75" customHeight="1">
      <c r="A15" s="30">
        <v>-101</v>
      </c>
      <c r="B15" s="33" t="str">
        <f>IF(Нл3с!E49=Нл3с!D47,Нл3с!D51,IF(Нл3с!E49=Нл3с!D51,Нл3с!D47,0))</f>
        <v>Хабирьянов Андрей</v>
      </c>
      <c r="C15" s="40"/>
      <c r="D15" s="40"/>
      <c r="E15" s="38"/>
      <c r="F15" s="38"/>
      <c r="G15" s="30">
        <v>-150</v>
      </c>
      <c r="H15" s="33" t="str">
        <f>IF(C18=B17,B19,IF(C18=B19,B17,0))</f>
        <v>Макаров Константин</v>
      </c>
      <c r="I15" s="30">
        <v>-157</v>
      </c>
      <c r="J15" s="32" t="str">
        <f>IF(J12=I10,I14,IF(J12=I14,I10,0))</f>
        <v>Хабирьянов Андрей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9.75" customHeight="1">
      <c r="A16" s="30"/>
      <c r="B16" s="38"/>
      <c r="C16" s="22">
        <v>152</v>
      </c>
      <c r="D16" s="42" t="s">
        <v>17</v>
      </c>
      <c r="E16" s="38"/>
      <c r="F16" s="30">
        <v>-155</v>
      </c>
      <c r="G16" s="32" t="str">
        <f>IF(I10=H9,H11,IF(I10=H11,H9,0))</f>
        <v>Хусаинов Даниэль</v>
      </c>
      <c r="H16" s="41"/>
      <c r="I16" s="38"/>
      <c r="J16" s="30" t="s">
        <v>70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9.75" customHeight="1">
      <c r="A17" s="30">
        <v>-102</v>
      </c>
      <c r="B17" s="32" t="str">
        <f>IF(Нл3с!E57=Нл3с!D55,Нл3с!D59,IF(Нл3с!E57=Нл3с!D59,Нл3с!D55,0))</f>
        <v>Макаров Константин</v>
      </c>
      <c r="C17" s="40"/>
      <c r="D17" s="41"/>
      <c r="E17" s="38"/>
      <c r="F17" s="30"/>
      <c r="G17" s="22">
        <v>158</v>
      </c>
      <c r="H17" s="39" t="s">
        <v>30</v>
      </c>
      <c r="I17" s="38"/>
      <c r="J17" s="38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9.75" customHeight="1">
      <c r="A18" s="30"/>
      <c r="B18" s="22">
        <v>150</v>
      </c>
      <c r="C18" s="42" t="s">
        <v>38</v>
      </c>
      <c r="D18" s="30">
        <v>-153</v>
      </c>
      <c r="E18" s="32" t="str">
        <f>IF(E12=D8,D16,IF(E12=D16,D8,0))</f>
        <v>Тазтдинова Анна</v>
      </c>
      <c r="F18" s="30">
        <v>-156</v>
      </c>
      <c r="G18" s="33" t="str">
        <f>IF(I14=H13,H15,IF(I14=H15,H13,0))</f>
        <v>Макаров Константин</v>
      </c>
      <c r="H18" s="30" t="s">
        <v>71</v>
      </c>
      <c r="I18" s="38"/>
      <c r="J18" s="38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9.75" customHeight="1">
      <c r="A19" s="30">
        <v>-103</v>
      </c>
      <c r="B19" s="33" t="str">
        <f>IF(Нл3с!E65=Нл3с!D63,Нл3с!D67,IF(Нл3с!E65=Нл3с!D67,Нл3с!D63,0))</f>
        <v>Абдуллин Рустам</v>
      </c>
      <c r="C19" s="38"/>
      <c r="D19" s="38"/>
      <c r="E19" s="30" t="s">
        <v>72</v>
      </c>
      <c r="F19" s="38"/>
      <c r="G19" s="30">
        <v>-158</v>
      </c>
      <c r="H19" s="32" t="str">
        <f>IF(H17=G16,G18,IF(H17=G18,G16,0))</f>
        <v>Макаров Константин</v>
      </c>
      <c r="I19" s="38"/>
      <c r="J19" s="38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9.75" customHeight="1">
      <c r="A20" s="30"/>
      <c r="B20" s="38"/>
      <c r="C20" s="38"/>
      <c r="D20" s="38"/>
      <c r="E20" s="38"/>
      <c r="F20" s="38"/>
      <c r="G20" s="38"/>
      <c r="H20" s="30" t="s">
        <v>73</v>
      </c>
      <c r="I20" s="38"/>
      <c r="J20" s="38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ht="9.75" customHeight="1">
      <c r="A21" s="30">
        <v>-80</v>
      </c>
      <c r="B21" s="32" t="str">
        <f>IF(Нл3с!D7=Нл3с!C6,Нл3с!C8,IF(Нл3с!D7=Нл3с!C8,Нл3с!C6,0))</f>
        <v>Максумов Данил</v>
      </c>
      <c r="C21" s="38"/>
      <c r="D21" s="38"/>
      <c r="E21" s="38"/>
      <c r="F21" s="38"/>
      <c r="G21" s="38"/>
      <c r="H21" s="30">
        <v>-171</v>
      </c>
      <c r="I21" s="32" t="str">
        <f>IF(E28=D24,D32,IF(E28=D32,D24,0))</f>
        <v>Максумов Данил</v>
      </c>
      <c r="J21" s="38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9.75" customHeight="1">
      <c r="A22" s="30"/>
      <c r="B22" s="22">
        <v>159</v>
      </c>
      <c r="C22" s="39" t="s">
        <v>36</v>
      </c>
      <c r="D22" s="38"/>
      <c r="E22" s="38"/>
      <c r="F22" s="38"/>
      <c r="G22" s="38"/>
      <c r="H22" s="38"/>
      <c r="I22" s="22">
        <v>174</v>
      </c>
      <c r="J22" s="39" t="s">
        <v>36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ht="9.75" customHeight="1">
      <c r="A23" s="30">
        <v>-81</v>
      </c>
      <c r="B23" s="33">
        <f>IF(Нл3с!D11=Нл3с!C10,Нл3с!C12,IF(Нл3с!D11=Нл3с!C12,Нл3с!C10,0))</f>
        <v>0</v>
      </c>
      <c r="C23" s="40"/>
      <c r="D23" s="38"/>
      <c r="E23" s="38"/>
      <c r="F23" s="38"/>
      <c r="G23" s="38"/>
      <c r="H23" s="30">
        <v>-172</v>
      </c>
      <c r="I23" s="33" t="str">
        <f>IF(E44=D40,D48,IF(E44=D48,D40,0))</f>
        <v>Садртдинов Роберт</v>
      </c>
      <c r="J23" s="30" t="s">
        <v>74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ht="9.75" customHeight="1">
      <c r="A24" s="30"/>
      <c r="B24" s="38"/>
      <c r="C24" s="22">
        <v>167</v>
      </c>
      <c r="D24" s="39" t="s">
        <v>36</v>
      </c>
      <c r="E24" s="38"/>
      <c r="F24" s="38"/>
      <c r="G24" s="38"/>
      <c r="H24" s="38"/>
      <c r="I24" s="30">
        <v>-174</v>
      </c>
      <c r="J24" s="32" t="str">
        <f>IF(J22=I21,I23,IF(J22=I23,I21,0))</f>
        <v>Садртдинов Роберт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ht="9.75" customHeight="1">
      <c r="A25" s="30">
        <v>-82</v>
      </c>
      <c r="B25" s="32">
        <f>IF(Нл3с!D15=Нл3с!C14,Нл3с!C16,IF(Нл3с!D15=Нл3с!C16,Нл3с!C14,0))</f>
        <v>0</v>
      </c>
      <c r="C25" s="40"/>
      <c r="D25" s="40"/>
      <c r="E25" s="38"/>
      <c r="F25" s="38"/>
      <c r="G25" s="30">
        <v>-167</v>
      </c>
      <c r="H25" s="32">
        <f>IF(D24=C22,C26,IF(D24=C26,C22,0))</f>
        <v>0</v>
      </c>
      <c r="I25" s="47"/>
      <c r="J25" s="30" t="s">
        <v>75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ht="9.75" customHeight="1">
      <c r="A26" s="30"/>
      <c r="B26" s="22">
        <v>160</v>
      </c>
      <c r="C26" s="42"/>
      <c r="D26" s="40"/>
      <c r="E26" s="38"/>
      <c r="F26" s="38"/>
      <c r="G26" s="30"/>
      <c r="H26" s="22">
        <v>175</v>
      </c>
      <c r="I26" s="39"/>
      <c r="J26" s="38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ht="9.75" customHeight="1">
      <c r="A27" s="30">
        <v>-83</v>
      </c>
      <c r="B27" s="33">
        <f>IF(Нл3с!D19=Нл3с!C18,Нл3с!C20,IF(Нл3с!D19=Нл3с!C20,Нл3с!C18,0))</f>
        <v>0</v>
      </c>
      <c r="C27" s="38"/>
      <c r="D27" s="40"/>
      <c r="E27" s="38"/>
      <c r="F27" s="38"/>
      <c r="G27" s="30">
        <v>-168</v>
      </c>
      <c r="H27" s="33">
        <f>IF(D32=C30,C34,IF(D32=C34,C30,0))</f>
        <v>0</v>
      </c>
      <c r="I27" s="40"/>
      <c r="J27" s="38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9.75" customHeight="1">
      <c r="A28" s="30"/>
      <c r="B28" s="38"/>
      <c r="C28" s="38"/>
      <c r="D28" s="22">
        <v>171</v>
      </c>
      <c r="E28" s="39" t="s">
        <v>33</v>
      </c>
      <c r="F28" s="38"/>
      <c r="G28" s="30"/>
      <c r="H28" s="38"/>
      <c r="I28" s="22">
        <v>177</v>
      </c>
      <c r="J28" s="39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9.75" customHeight="1">
      <c r="A29" s="30">
        <v>-84</v>
      </c>
      <c r="B29" s="32">
        <f>IF(Нл3с!D23=Нл3с!C22,Нл3с!C24,IF(Нл3с!D23=Нл3с!C24,Нл3с!C22,0))</f>
        <v>0</v>
      </c>
      <c r="C29" s="38"/>
      <c r="D29" s="40"/>
      <c r="E29" s="40"/>
      <c r="F29" s="38"/>
      <c r="G29" s="30">
        <v>-169</v>
      </c>
      <c r="H29" s="32">
        <f>IF(D40=C38,C42,IF(D40=C42,C38,0))</f>
        <v>0</v>
      </c>
      <c r="I29" s="40"/>
      <c r="J29" s="30" t="s">
        <v>76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9.75" customHeight="1">
      <c r="A30" s="30"/>
      <c r="B30" s="22">
        <v>161</v>
      </c>
      <c r="C30" s="39"/>
      <c r="D30" s="40"/>
      <c r="E30" s="40"/>
      <c r="F30" s="38"/>
      <c r="G30" s="30"/>
      <c r="H30" s="22">
        <v>176</v>
      </c>
      <c r="I30" s="42"/>
      <c r="J30" s="38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9.75" customHeight="1">
      <c r="A31" s="30">
        <v>-85</v>
      </c>
      <c r="B31" s="33">
        <f>IF(Нл3с!D27=Нл3с!C26,Нл3с!C28,IF(Нл3с!D27=Нл3с!C28,Нл3с!C26,0))</f>
        <v>0</v>
      </c>
      <c r="C31" s="40"/>
      <c r="D31" s="40"/>
      <c r="E31" s="40"/>
      <c r="F31" s="38"/>
      <c r="G31" s="30">
        <v>-170</v>
      </c>
      <c r="H31" s="33">
        <f>IF(D48=C46,C50,IF(D48=C50,C46,0))</f>
        <v>0</v>
      </c>
      <c r="I31" s="30">
        <v>-177</v>
      </c>
      <c r="J31" s="32">
        <f>IF(J28=I26,I30,IF(J28=I30,I26,0))</f>
        <v>0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ht="9.75" customHeight="1">
      <c r="A32" s="30"/>
      <c r="B32" s="38"/>
      <c r="C32" s="22">
        <v>168</v>
      </c>
      <c r="D32" s="42" t="s">
        <v>33</v>
      </c>
      <c r="E32" s="40"/>
      <c r="F32" s="30">
        <v>-175</v>
      </c>
      <c r="G32" s="32">
        <f>IF(I26=H25,H27,IF(I26=H27,H25,0))</f>
        <v>0</v>
      </c>
      <c r="H32" s="38"/>
      <c r="I32" s="47"/>
      <c r="J32" s="30" t="s">
        <v>77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ht="9.75" customHeight="1">
      <c r="A33" s="30">
        <v>-86</v>
      </c>
      <c r="B33" s="32">
        <f>IF(Нл3с!D31=Нл3с!C30,Нл3с!C32,IF(Нл3с!D31=Нл3с!C32,Нл3с!C30,0))</f>
        <v>0</v>
      </c>
      <c r="C33" s="40"/>
      <c r="D33" s="38"/>
      <c r="E33" s="40"/>
      <c r="F33" s="30"/>
      <c r="G33" s="22">
        <v>178</v>
      </c>
      <c r="H33" s="39"/>
      <c r="I33" s="38"/>
      <c r="J33" s="38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9.75" customHeight="1">
      <c r="A34" s="30"/>
      <c r="B34" s="22">
        <v>162</v>
      </c>
      <c r="C34" s="42" t="s">
        <v>33</v>
      </c>
      <c r="D34" s="38"/>
      <c r="E34" s="40"/>
      <c r="F34" s="30">
        <v>-176</v>
      </c>
      <c r="G34" s="33">
        <f>IF(I30=H29,H31,IF(I30=H31,H29,0))</f>
        <v>0</v>
      </c>
      <c r="H34" s="30" t="s">
        <v>78</v>
      </c>
      <c r="I34" s="47"/>
      <c r="J34" s="47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ht="9.75" customHeight="1">
      <c r="A35" s="30">
        <v>-87</v>
      </c>
      <c r="B35" s="33" t="str">
        <f>IF(Нл3с!D35=Нл3с!C34,Нл3с!C36,IF(Нл3с!D35=Нл3с!C36,Нл3с!C34,0))</f>
        <v>Гарипова Алсу</v>
      </c>
      <c r="C35" s="38"/>
      <c r="D35" s="38"/>
      <c r="E35" s="45" t="s">
        <v>33</v>
      </c>
      <c r="F35" s="30"/>
      <c r="G35" s="30">
        <v>-178</v>
      </c>
      <c r="H35" s="32">
        <f>IF(H33=G32,G34,IF(H33=G34,G32,0))</f>
        <v>0</v>
      </c>
      <c r="I35" s="38"/>
      <c r="J35" s="38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ht="9.75" customHeight="1">
      <c r="A36" s="30"/>
      <c r="B36" s="38"/>
      <c r="C36" s="38"/>
      <c r="D36" s="38"/>
      <c r="E36" s="46" t="s">
        <v>79</v>
      </c>
      <c r="F36" s="30">
        <v>-159</v>
      </c>
      <c r="G36" s="32">
        <f>IF(C22=B21,B23,IF(C22=B23,B21,0))</f>
        <v>0</v>
      </c>
      <c r="H36" s="30" t="s">
        <v>80</v>
      </c>
      <c r="I36" s="38"/>
      <c r="J36" s="38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ht="9.75" customHeight="1">
      <c r="A37" s="30">
        <v>-88</v>
      </c>
      <c r="B37" s="32" t="str">
        <f>IF(Нл3с!D39=Нл3с!C38,Нл3с!C40,IF(Нл3с!D39=Нл3с!C40,Нл3с!C38,0))</f>
        <v>Садртдинов Роберт</v>
      </c>
      <c r="C37" s="38"/>
      <c r="D37" s="38"/>
      <c r="E37" s="40"/>
      <c r="F37" s="30"/>
      <c r="G37" s="22">
        <v>179</v>
      </c>
      <c r="H37" s="49"/>
      <c r="I37" s="38"/>
      <c r="J37" s="38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ht="9.75" customHeight="1">
      <c r="A38" s="30"/>
      <c r="B38" s="22">
        <v>163</v>
      </c>
      <c r="C38" s="39" t="s">
        <v>39</v>
      </c>
      <c r="D38" s="38"/>
      <c r="E38" s="56" t="str">
        <f>IF(E35=E28,E44,IF(E35=E44,E28,0))</f>
        <v>Хасанов Раиль</v>
      </c>
      <c r="F38" s="30">
        <v>-160</v>
      </c>
      <c r="G38" s="33">
        <f>IF(C26=B25,B27,IF(C26=B27,B25,0))</f>
        <v>0</v>
      </c>
      <c r="H38" s="40"/>
      <c r="I38" s="47"/>
      <c r="J38" s="47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ht="9.75" customHeight="1">
      <c r="A39" s="30">
        <v>-89</v>
      </c>
      <c r="B39" s="33">
        <f>IF(Нл3с!D43=Нл3с!C42,Нл3с!C44,IF(Нл3с!D43=Нл3с!C44,Нл3с!C42,0))</f>
        <v>0</v>
      </c>
      <c r="C39" s="40"/>
      <c r="D39" s="38"/>
      <c r="E39" s="46" t="s">
        <v>81</v>
      </c>
      <c r="F39" s="30"/>
      <c r="G39" s="38"/>
      <c r="H39" s="22">
        <v>183</v>
      </c>
      <c r="I39" s="49"/>
      <c r="J39" s="38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9.75" customHeight="1">
      <c r="A40" s="30"/>
      <c r="B40" s="38"/>
      <c r="C40" s="22">
        <v>169</v>
      </c>
      <c r="D40" s="39" t="s">
        <v>39</v>
      </c>
      <c r="E40" s="40"/>
      <c r="F40" s="30">
        <v>-161</v>
      </c>
      <c r="G40" s="32">
        <f>IF(C30=B29,B31,IF(C30=B31,B29,0))</f>
        <v>0</v>
      </c>
      <c r="H40" s="40"/>
      <c r="I40" s="40"/>
      <c r="J40" s="38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ht="9.75" customHeight="1">
      <c r="A41" s="30">
        <v>-90</v>
      </c>
      <c r="B41" s="32">
        <f>IF(Нл3с!D47=Нл3с!C46,Нл3с!C48,IF(Нл3с!D47=Нл3с!C48,Нл3с!C46,0))</f>
        <v>0</v>
      </c>
      <c r="C41" s="40"/>
      <c r="D41" s="40"/>
      <c r="E41" s="40"/>
      <c r="F41" s="30"/>
      <c r="G41" s="22">
        <v>180</v>
      </c>
      <c r="H41" s="50"/>
      <c r="I41" s="40"/>
      <c r="J41" s="38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9.75" customHeight="1">
      <c r="A42" s="30"/>
      <c r="B42" s="22">
        <v>164</v>
      </c>
      <c r="C42" s="42"/>
      <c r="D42" s="40"/>
      <c r="E42" s="40"/>
      <c r="F42" s="30">
        <v>-162</v>
      </c>
      <c r="G42" s="33">
        <f>IF(C34=B33,B35,IF(C34=B35,B33,0))</f>
        <v>0</v>
      </c>
      <c r="H42" s="38"/>
      <c r="I42" s="40"/>
      <c r="J42" s="38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ht="9.75" customHeight="1">
      <c r="A43" s="30">
        <v>-91</v>
      </c>
      <c r="B43" s="33">
        <f>IF(Нл3с!D51=Нл3с!C50,Нл3с!C52,IF(Нл3с!D51=Нл3с!C52,Нл3с!C50,0))</f>
        <v>0</v>
      </c>
      <c r="C43" s="38"/>
      <c r="D43" s="40"/>
      <c r="E43" s="40"/>
      <c r="F43" s="30"/>
      <c r="G43" s="38"/>
      <c r="H43" s="38"/>
      <c r="I43" s="22">
        <v>185</v>
      </c>
      <c r="J43" s="49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ht="9.75" customHeight="1">
      <c r="A44" s="30"/>
      <c r="B44" s="38"/>
      <c r="C44" s="38"/>
      <c r="D44" s="22">
        <v>172</v>
      </c>
      <c r="E44" s="42" t="s">
        <v>37</v>
      </c>
      <c r="F44" s="30">
        <v>-163</v>
      </c>
      <c r="G44" s="32">
        <f>IF(C38=B37,B39,IF(C38=B39,B37,0))</f>
        <v>0</v>
      </c>
      <c r="H44" s="38"/>
      <c r="I44" s="40"/>
      <c r="J44" s="30" t="s">
        <v>82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ht="9.75" customHeight="1">
      <c r="A45" s="30">
        <v>-92</v>
      </c>
      <c r="B45" s="32">
        <f>IF(Нл3с!D55=Нл3с!C54,Нл3с!C56,IF(Нл3с!D55=Нл3с!C56,Нл3с!C54,0))</f>
        <v>0</v>
      </c>
      <c r="C45" s="38"/>
      <c r="D45" s="40"/>
      <c r="E45" s="38"/>
      <c r="F45" s="30"/>
      <c r="G45" s="22">
        <v>181</v>
      </c>
      <c r="H45" s="49"/>
      <c r="I45" s="40"/>
      <c r="J45" s="38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9.75" customHeight="1">
      <c r="A46" s="30"/>
      <c r="B46" s="22">
        <v>165</v>
      </c>
      <c r="C46" s="39"/>
      <c r="D46" s="40"/>
      <c r="E46" s="38"/>
      <c r="F46" s="30">
        <v>-164</v>
      </c>
      <c r="G46" s="33">
        <f>IF(C42=B41,B43,IF(C42=B43,B41,0))</f>
        <v>0</v>
      </c>
      <c r="H46" s="40"/>
      <c r="I46" s="40"/>
      <c r="J46" s="38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ht="9.75" customHeight="1">
      <c r="A47" s="30">
        <v>-93</v>
      </c>
      <c r="B47" s="33">
        <f>IF(Нл3с!D59=Нл3с!C58,Нл3с!C60,IF(Нл3с!D59=Нл3с!C60,Нл3с!C58,0))</f>
        <v>0</v>
      </c>
      <c r="C47" s="40"/>
      <c r="D47" s="40"/>
      <c r="E47" s="38"/>
      <c r="F47" s="30"/>
      <c r="G47" s="38"/>
      <c r="H47" s="22">
        <v>184</v>
      </c>
      <c r="I47" s="50"/>
      <c r="J47" s="38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ht="9.75" customHeight="1">
      <c r="A48" s="30"/>
      <c r="B48" s="38"/>
      <c r="C48" s="22">
        <v>170</v>
      </c>
      <c r="D48" s="42" t="s">
        <v>37</v>
      </c>
      <c r="E48" s="38"/>
      <c r="F48" s="30">
        <v>-165</v>
      </c>
      <c r="G48" s="32">
        <f>IF(C46=B45,B47,IF(C46=B47,B45,0))</f>
        <v>0</v>
      </c>
      <c r="H48" s="40"/>
      <c r="I48" s="38"/>
      <c r="J48" s="38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ht="9.75" customHeight="1">
      <c r="A49" s="30">
        <v>-94</v>
      </c>
      <c r="B49" s="32">
        <f>IF(Нл3с!D63=Нл3с!C62,Нл3с!C64,IF(Нл3с!D63=Нл3с!C64,Нл3с!C62,0))</f>
        <v>0</v>
      </c>
      <c r="C49" s="40"/>
      <c r="D49" s="38"/>
      <c r="E49" s="38"/>
      <c r="F49" s="30"/>
      <c r="G49" s="22">
        <v>182</v>
      </c>
      <c r="H49" s="50"/>
      <c r="I49" s="30">
        <v>-185</v>
      </c>
      <c r="J49" s="32">
        <f>IF(J43=I39,I47,IF(J43=I47,I39,0))</f>
        <v>0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ht="9.75" customHeight="1">
      <c r="A50" s="30"/>
      <c r="B50" s="22">
        <v>166</v>
      </c>
      <c r="C50" s="42" t="s">
        <v>37</v>
      </c>
      <c r="D50" s="30">
        <v>-179</v>
      </c>
      <c r="E50" s="32">
        <f>IF(H37=G36,G38,IF(H37=G38,G36,0))</f>
        <v>0</v>
      </c>
      <c r="F50" s="30">
        <v>-166</v>
      </c>
      <c r="G50" s="33">
        <f>IF(C50=B49,B51,IF(C50=B51,B49,0))</f>
        <v>0</v>
      </c>
      <c r="H50" s="38"/>
      <c r="I50" s="47"/>
      <c r="J50" s="30" t="s">
        <v>83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ht="9.75" customHeight="1">
      <c r="A51" s="30">
        <v>-95</v>
      </c>
      <c r="B51" s="33" t="str">
        <f>IF(Нл3с!D67=Нл3с!C66,Нл3с!C68,IF(Нл3с!D67=Нл3с!C68,Нл3с!C66,0))</f>
        <v>Хасанов Раиль</v>
      </c>
      <c r="C51" s="38"/>
      <c r="D51" s="38"/>
      <c r="E51" s="22">
        <v>187</v>
      </c>
      <c r="F51" s="49"/>
      <c r="G51" s="38"/>
      <c r="H51" s="30">
        <v>-183</v>
      </c>
      <c r="I51" s="32">
        <f>IF(I39=H37,H41,IF(I39=H41,H37,0))</f>
        <v>0</v>
      </c>
      <c r="J51" s="38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ht="9.75" customHeight="1">
      <c r="A52" s="30"/>
      <c r="B52" s="38"/>
      <c r="C52" s="38"/>
      <c r="D52" s="30">
        <v>-180</v>
      </c>
      <c r="E52" s="33">
        <f>IF(H41=G40,G42,IF(H41=G42,G40,0))</f>
        <v>0</v>
      </c>
      <c r="F52" s="40"/>
      <c r="G52" s="38"/>
      <c r="H52" s="38"/>
      <c r="I52" s="22">
        <v>186</v>
      </c>
      <c r="J52" s="49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ht="9.75" customHeight="1">
      <c r="A53" s="30"/>
      <c r="B53" s="38"/>
      <c r="C53" s="38"/>
      <c r="D53" s="38"/>
      <c r="E53" s="38"/>
      <c r="F53" s="22">
        <v>189</v>
      </c>
      <c r="G53" s="49"/>
      <c r="H53" s="30">
        <v>-184</v>
      </c>
      <c r="I53" s="33">
        <f>IF(I47=H45,H49,IF(I47=H49,H45,0))</f>
        <v>0</v>
      </c>
      <c r="J53" s="30" t="s">
        <v>84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 ht="9.75" customHeight="1">
      <c r="A54" s="30">
        <v>-64</v>
      </c>
      <c r="B54" s="32" t="str">
        <f>IF(Нл3с!C6=Нл3с!B5,Нл3с!B7,IF(Нл3с!C6=Нл3с!B7,Нл3с!B5,0))</f>
        <v>_</v>
      </c>
      <c r="C54" s="38"/>
      <c r="D54" s="30">
        <v>-181</v>
      </c>
      <c r="E54" s="32">
        <f>IF(H45=G44,G46,IF(H45=G46,G44,0))</f>
        <v>0</v>
      </c>
      <c r="F54" s="40"/>
      <c r="G54" s="30" t="s">
        <v>85</v>
      </c>
      <c r="H54" s="38"/>
      <c r="I54" s="30">
        <v>-186</v>
      </c>
      <c r="J54" s="32">
        <f>IF(J52=I51,I53,IF(J52=I53,I51,0))</f>
        <v>0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ht="9.75" customHeight="1">
      <c r="A55" s="30"/>
      <c r="B55" s="22">
        <v>191</v>
      </c>
      <c r="C55" s="39"/>
      <c r="D55" s="38"/>
      <c r="E55" s="22">
        <v>188</v>
      </c>
      <c r="F55" s="50"/>
      <c r="G55" s="38"/>
      <c r="H55" s="30">
        <v>-187</v>
      </c>
      <c r="I55" s="32">
        <f>IF(F51=E50,E52,IF(F51=E52,E50,0))</f>
        <v>0</v>
      </c>
      <c r="J55" s="30" t="s">
        <v>86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21" ht="9.75" customHeight="1">
      <c r="A56" s="30">
        <v>-65</v>
      </c>
      <c r="B56" s="33">
        <f>IF(Нл3с!C10=Нл3с!B9,Нл3с!B11,IF(Нл3с!C10=Нл3с!B11,Нл3с!B9,0))</f>
        <v>0</v>
      </c>
      <c r="C56" s="40"/>
      <c r="D56" s="30">
        <v>-182</v>
      </c>
      <c r="E56" s="33">
        <f>IF(H49=G48,G50,IF(H49=G50,G48,0))</f>
        <v>0</v>
      </c>
      <c r="F56" s="30">
        <v>-189</v>
      </c>
      <c r="G56" s="32">
        <f>IF(G53=F51,F55,IF(G53=F55,F51,0))</f>
        <v>0</v>
      </c>
      <c r="H56" s="38"/>
      <c r="I56" s="22">
        <v>190</v>
      </c>
      <c r="J56" s="49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1:21" ht="9.75" customHeight="1">
      <c r="A57" s="30"/>
      <c r="B57" s="38"/>
      <c r="C57" s="22">
        <v>199</v>
      </c>
      <c r="D57" s="39"/>
      <c r="E57" s="38"/>
      <c r="F57" s="47"/>
      <c r="G57" s="30" t="s">
        <v>87</v>
      </c>
      <c r="H57" s="30">
        <v>-188</v>
      </c>
      <c r="I57" s="33">
        <f>IF(F55=E54,E56,IF(F55=E56,E54,0))</f>
        <v>0</v>
      </c>
      <c r="J57" s="30" t="s">
        <v>88</v>
      </c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1:21" ht="9.75" customHeight="1">
      <c r="A58" s="30">
        <v>-66</v>
      </c>
      <c r="B58" s="32">
        <f>IF(Нл3с!C14=Нл3с!B13,Нл3с!B15,IF(Нл3с!C14=Нл3с!B15,Нл3с!B13,0))</f>
        <v>0</v>
      </c>
      <c r="C58" s="40"/>
      <c r="D58" s="40"/>
      <c r="E58" s="30">
        <v>-203</v>
      </c>
      <c r="F58" s="32">
        <f>IF(E61=D57,D65,IF(E61=D65,D57,0))</f>
        <v>0</v>
      </c>
      <c r="G58" s="38"/>
      <c r="H58" s="38"/>
      <c r="I58" s="30">
        <v>-190</v>
      </c>
      <c r="J58" s="32">
        <f>IF(J56=I55,I57,IF(J56=I57,I55,0))</f>
        <v>0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1:21" ht="9.75" customHeight="1">
      <c r="A59" s="30"/>
      <c r="B59" s="22">
        <v>192</v>
      </c>
      <c r="C59" s="42"/>
      <c r="D59" s="40"/>
      <c r="E59" s="38"/>
      <c r="F59" s="22">
        <v>206</v>
      </c>
      <c r="G59" s="49"/>
      <c r="H59" s="38"/>
      <c r="I59" s="38"/>
      <c r="J59" s="30" t="s">
        <v>89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  <row r="60" spans="1:21" ht="9.75" customHeight="1">
      <c r="A60" s="30">
        <v>-67</v>
      </c>
      <c r="B60" s="33">
        <f>IF(Нл3с!C18=Нл3с!B17,Нл3с!B19,IF(Нл3с!C18=Нл3с!B19,Нл3с!B17,0))</f>
        <v>0</v>
      </c>
      <c r="C60" s="38"/>
      <c r="D60" s="40"/>
      <c r="E60" s="30">
        <v>-204</v>
      </c>
      <c r="F60" s="33">
        <f>IF(E77=D73,D81,IF(E77=D81,D73,0))</f>
        <v>0</v>
      </c>
      <c r="G60" s="30" t="s">
        <v>90</v>
      </c>
      <c r="H60" s="38"/>
      <c r="I60" s="38"/>
      <c r="J60" s="38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ht="9.75" customHeight="1">
      <c r="A61" s="30"/>
      <c r="B61" s="38"/>
      <c r="C61" s="38"/>
      <c r="D61" s="22">
        <v>203</v>
      </c>
      <c r="E61" s="39"/>
      <c r="F61" s="30">
        <v>-206</v>
      </c>
      <c r="G61" s="32">
        <f>IF(G59=F58,F60,IF(G59=F60,F58,0))</f>
        <v>0</v>
      </c>
      <c r="H61" s="38"/>
      <c r="I61" s="38"/>
      <c r="J61" s="38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1:21" ht="9.75" customHeight="1">
      <c r="A62" s="30">
        <v>-68</v>
      </c>
      <c r="B62" s="32">
        <f>IF(Нл3с!C22=Нл3с!B21,Нл3с!B23,IF(Нл3с!C22=Нл3с!B23,Нл3с!B21,0))</f>
        <v>0</v>
      </c>
      <c r="C62" s="38"/>
      <c r="D62" s="40"/>
      <c r="E62" s="40"/>
      <c r="F62" s="47"/>
      <c r="G62" s="30" t="s">
        <v>91</v>
      </c>
      <c r="H62" s="38"/>
      <c r="I62" s="38"/>
      <c r="J62" s="38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1:21" ht="9.75" customHeight="1">
      <c r="A63" s="30"/>
      <c r="B63" s="22">
        <v>193</v>
      </c>
      <c r="C63" s="39"/>
      <c r="D63" s="40"/>
      <c r="E63" s="40"/>
      <c r="F63" s="47"/>
      <c r="G63" s="47"/>
      <c r="H63" s="47"/>
      <c r="I63" s="47"/>
      <c r="J63" s="47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</row>
    <row r="64" spans="1:21" ht="9.75" customHeight="1">
      <c r="A64" s="30">
        <v>-69</v>
      </c>
      <c r="B64" s="33">
        <f>IF(Нл3с!C26=Нл3с!B25,Нл3с!B27,IF(Нл3с!C26=Нл3с!B27,Нл3с!B25,0))</f>
        <v>0</v>
      </c>
      <c r="C64" s="40"/>
      <c r="D64" s="40"/>
      <c r="E64" s="40"/>
      <c r="F64" s="38"/>
      <c r="G64" s="30">
        <v>-199</v>
      </c>
      <c r="H64" s="32">
        <f>IF(D57=C55,C59,IF(D57=C59,C55,0))</f>
        <v>0</v>
      </c>
      <c r="I64" s="38"/>
      <c r="J64" s="38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1:21" ht="9.75" customHeight="1">
      <c r="A65" s="30"/>
      <c r="B65" s="38"/>
      <c r="C65" s="22">
        <v>200</v>
      </c>
      <c r="D65" s="42"/>
      <c r="E65" s="40"/>
      <c r="F65" s="38"/>
      <c r="G65" s="30"/>
      <c r="H65" s="22">
        <v>207</v>
      </c>
      <c r="I65" s="39"/>
      <c r="J65" s="38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ht="9.75" customHeight="1">
      <c r="A66" s="30">
        <v>-70</v>
      </c>
      <c r="B66" s="32">
        <f>IF(Нл3с!C30=Нл3с!B29,Нл3с!B31,IF(Нл3с!C30=Нл3с!B31,Нл3с!B29,0))</f>
        <v>0</v>
      </c>
      <c r="C66" s="40"/>
      <c r="D66" s="38"/>
      <c r="E66" s="40"/>
      <c r="F66" s="38"/>
      <c r="G66" s="30">
        <v>-200</v>
      </c>
      <c r="H66" s="33">
        <f>IF(D65=C63,C67,IF(D65=C67,C63,0))</f>
        <v>0</v>
      </c>
      <c r="I66" s="40"/>
      <c r="J66" s="38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ht="9.75" customHeight="1">
      <c r="A67" s="30"/>
      <c r="B67" s="22">
        <v>194</v>
      </c>
      <c r="C67" s="42"/>
      <c r="D67" s="38"/>
      <c r="E67" s="40"/>
      <c r="F67" s="47"/>
      <c r="G67" s="30"/>
      <c r="H67" s="38"/>
      <c r="I67" s="22">
        <v>209</v>
      </c>
      <c r="J67" s="39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1" ht="9.75" customHeight="1">
      <c r="A68" s="30">
        <v>-71</v>
      </c>
      <c r="B68" s="33" t="str">
        <f>IF(Нл3с!C34=Нл3с!B33,Нл3с!B35,IF(Нл3с!C34=Нл3с!B35,Нл3с!B33,0))</f>
        <v>_</v>
      </c>
      <c r="C68" s="38"/>
      <c r="D68" s="38"/>
      <c r="E68" s="45"/>
      <c r="F68" s="34"/>
      <c r="G68" s="30">
        <v>-201</v>
      </c>
      <c r="H68" s="32">
        <f>IF(D73=C71,C75,IF(D73=C75,C71,0))</f>
        <v>0</v>
      </c>
      <c r="I68" s="40"/>
      <c r="J68" s="30" t="s">
        <v>92</v>
      </c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ht="9.75" customHeight="1">
      <c r="A69" s="30"/>
      <c r="B69" s="38"/>
      <c r="C69" s="38"/>
      <c r="D69" s="38"/>
      <c r="E69" s="46" t="s">
        <v>93</v>
      </c>
      <c r="F69" s="38"/>
      <c r="G69" s="30"/>
      <c r="H69" s="22">
        <v>208</v>
      </c>
      <c r="I69" s="42"/>
      <c r="J69" s="38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 ht="9.75" customHeight="1">
      <c r="A70" s="30">
        <v>-72</v>
      </c>
      <c r="B70" s="32" t="str">
        <f>IF(Нл3с!C38=Нл3с!B37,Нл3с!B39,IF(Нл3с!C38=Нл3с!B39,Нл3с!B37,0))</f>
        <v>_</v>
      </c>
      <c r="C70" s="38"/>
      <c r="D70" s="38"/>
      <c r="E70" s="40"/>
      <c r="F70" s="34">
        <v>205</v>
      </c>
      <c r="G70" s="30">
        <v>-202</v>
      </c>
      <c r="H70" s="33">
        <f>IF(D81=C79,C83,IF(D81=C83,C79,0))</f>
        <v>0</v>
      </c>
      <c r="I70" s="30">
        <v>-209</v>
      </c>
      <c r="J70" s="32">
        <f>IF(J67=I65,I69,IF(J67=I69,I65,0))</f>
        <v>0</v>
      </c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</row>
    <row r="71" spans="1:21" ht="9.75" customHeight="1">
      <c r="A71" s="30"/>
      <c r="B71" s="22">
        <v>195</v>
      </c>
      <c r="C71" s="39"/>
      <c r="D71" s="38"/>
      <c r="E71" s="56">
        <f>IF(E68=E61,E77,IF(E68=E77,E61,0))</f>
        <v>0</v>
      </c>
      <c r="F71" s="30">
        <v>-191</v>
      </c>
      <c r="G71" s="32" t="str">
        <f>IF(C55=B54,B56,IF(C55=B56,B54,0))</f>
        <v>_</v>
      </c>
      <c r="H71" s="38"/>
      <c r="I71" s="47"/>
      <c r="J71" s="30" t="s">
        <v>94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ht="9.75" customHeight="1">
      <c r="A72" s="30">
        <v>-73</v>
      </c>
      <c r="B72" s="33">
        <f>IF(Нл3с!C42=Нл3с!B41,Нл3с!B43,IF(Нл3с!C42=Нл3с!B43,Нл3с!B41,0))</f>
        <v>0</v>
      </c>
      <c r="C72" s="40"/>
      <c r="D72" s="38"/>
      <c r="E72" s="46" t="s">
        <v>95</v>
      </c>
      <c r="F72" s="38"/>
      <c r="G72" s="22">
        <v>211</v>
      </c>
      <c r="H72" s="39"/>
      <c r="I72" s="38"/>
      <c r="J72" s="38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:21" ht="9.75" customHeight="1">
      <c r="A73" s="30"/>
      <c r="B73" s="38"/>
      <c r="C73" s="22">
        <v>201</v>
      </c>
      <c r="D73" s="39"/>
      <c r="E73" s="40"/>
      <c r="F73" s="30">
        <v>-192</v>
      </c>
      <c r="G73" s="33">
        <f>IF(C59=B58,B60,IF(C59=B60,B58,0))</f>
        <v>0</v>
      </c>
      <c r="H73" s="40"/>
      <c r="I73" s="38"/>
      <c r="J73" s="38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1:21" ht="9.75" customHeight="1">
      <c r="A74" s="30">
        <v>-74</v>
      </c>
      <c r="B74" s="32">
        <f>IF(Нл3с!C46=Нл3с!B45,Нл3с!B47,IF(Нл3с!C46=Нл3с!B47,Нл3с!B45,0))</f>
        <v>0</v>
      </c>
      <c r="C74" s="40"/>
      <c r="D74" s="40"/>
      <c r="E74" s="40"/>
      <c r="F74" s="38"/>
      <c r="G74" s="38"/>
      <c r="H74" s="22">
        <v>215</v>
      </c>
      <c r="I74" s="39"/>
      <c r="J74" s="38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</row>
    <row r="75" spans="1:21" ht="9.75" customHeight="1">
      <c r="A75" s="30"/>
      <c r="B75" s="22">
        <v>196</v>
      </c>
      <c r="C75" s="42"/>
      <c r="D75" s="40"/>
      <c r="E75" s="40"/>
      <c r="F75" s="30">
        <v>-193</v>
      </c>
      <c r="G75" s="32">
        <f>IF(C63=B62,B64,IF(C63=B64,B62,0))</f>
        <v>0</v>
      </c>
      <c r="H75" s="40"/>
      <c r="I75" s="40"/>
      <c r="J75" s="38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ht="9.75" customHeight="1">
      <c r="A76" s="30">
        <v>-75</v>
      </c>
      <c r="B76" s="33">
        <f>IF(Нл3с!C50=Нл3с!B49,Нл3с!B51,IF(Нл3с!C50=Нл3с!B51,Нл3с!B49,0))</f>
        <v>0</v>
      </c>
      <c r="C76" s="38"/>
      <c r="D76" s="40"/>
      <c r="E76" s="40"/>
      <c r="F76" s="30"/>
      <c r="G76" s="22">
        <v>212</v>
      </c>
      <c r="H76" s="42"/>
      <c r="I76" s="40"/>
      <c r="J76" s="38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1:21" ht="9.75" customHeight="1">
      <c r="A77" s="30"/>
      <c r="B77" s="38"/>
      <c r="C77" s="38"/>
      <c r="D77" s="22">
        <v>204</v>
      </c>
      <c r="E77" s="42"/>
      <c r="F77" s="30">
        <v>-194</v>
      </c>
      <c r="G77" s="33" t="str">
        <f>IF(C67=B66,B68,IF(C67=B68,B66,0))</f>
        <v>_</v>
      </c>
      <c r="H77" s="38"/>
      <c r="I77" s="40"/>
      <c r="J77" s="38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21" ht="9.75" customHeight="1">
      <c r="A78" s="30">
        <v>-76</v>
      </c>
      <c r="B78" s="32">
        <f>IF(Нл3с!C54=Нл3с!B53,Нл3с!B55,IF(Нл3с!C54=Нл3с!B55,Нл3с!B53,0))</f>
        <v>0</v>
      </c>
      <c r="C78" s="38"/>
      <c r="D78" s="40"/>
      <c r="E78" s="38"/>
      <c r="F78" s="30"/>
      <c r="G78" s="38"/>
      <c r="H78" s="38"/>
      <c r="I78" s="22">
        <v>217</v>
      </c>
      <c r="J78" s="39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1:21" ht="9.75" customHeight="1">
      <c r="A79" s="30"/>
      <c r="B79" s="22">
        <v>197</v>
      </c>
      <c r="C79" s="39"/>
      <c r="D79" s="40"/>
      <c r="E79" s="38"/>
      <c r="F79" s="30">
        <v>-195</v>
      </c>
      <c r="G79" s="32" t="str">
        <f>IF(C71=B70,B72,IF(C71=B72,B70,0))</f>
        <v>_</v>
      </c>
      <c r="H79" s="38"/>
      <c r="I79" s="40"/>
      <c r="J79" s="30" t="s">
        <v>96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</row>
    <row r="80" spans="1:21" ht="9.75" customHeight="1">
      <c r="A80" s="30">
        <v>-77</v>
      </c>
      <c r="B80" s="33">
        <f>IF(Нл3с!C58=Нл3с!B57,Нл3с!B59,IF(Нл3с!C58=Нл3с!B59,Нл3с!B57,0))</f>
        <v>0</v>
      </c>
      <c r="C80" s="40"/>
      <c r="D80" s="40"/>
      <c r="E80" s="38"/>
      <c r="F80" s="30"/>
      <c r="G80" s="22">
        <v>213</v>
      </c>
      <c r="H80" s="39"/>
      <c r="I80" s="40"/>
      <c r="J80" s="38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1:21" ht="9.75" customHeight="1">
      <c r="A81" s="30"/>
      <c r="B81" s="38"/>
      <c r="C81" s="22">
        <v>202</v>
      </c>
      <c r="D81" s="42"/>
      <c r="E81" s="38"/>
      <c r="F81" s="30">
        <v>-196</v>
      </c>
      <c r="G81" s="33">
        <f>IF(C75=B74,B76,IF(C75=B76,B74,0))</f>
        <v>0</v>
      </c>
      <c r="H81" s="40"/>
      <c r="I81" s="40"/>
      <c r="J81" s="38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</row>
    <row r="82" spans="1:21" ht="9.75" customHeight="1">
      <c r="A82" s="30">
        <v>-78</v>
      </c>
      <c r="B82" s="32">
        <f>IF(Нл3с!C62=Нл3с!B61,Нл3с!B63,IF(Нл3с!C62=Нл3с!B63,Нл3с!B61,0))</f>
        <v>0</v>
      </c>
      <c r="C82" s="40"/>
      <c r="D82" s="38"/>
      <c r="E82" s="38"/>
      <c r="F82" s="30"/>
      <c r="G82" s="38"/>
      <c r="H82" s="22">
        <v>216</v>
      </c>
      <c r="I82" s="42"/>
      <c r="J82" s="38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</row>
    <row r="83" spans="1:21" ht="9.75" customHeight="1">
      <c r="A83" s="30"/>
      <c r="B83" s="22">
        <v>198</v>
      </c>
      <c r="C83" s="42"/>
      <c r="D83" s="38"/>
      <c r="E83" s="38"/>
      <c r="F83" s="30">
        <v>-197</v>
      </c>
      <c r="G83" s="32">
        <f>IF(C79=B78,B80,IF(C79=B80,B78,0))</f>
        <v>0</v>
      </c>
      <c r="H83" s="40"/>
      <c r="I83" s="38"/>
      <c r="J83" s="38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</row>
    <row r="84" spans="1:21" ht="9.75" customHeight="1">
      <c r="A84" s="30">
        <v>-79</v>
      </c>
      <c r="B84" s="33" t="str">
        <f>IF(Нл3с!C66=Нл3с!B65,Нл3с!B67,IF(Нл3с!C66=Нл3с!B67,Нл3с!B65,0))</f>
        <v>_</v>
      </c>
      <c r="C84" s="38"/>
      <c r="D84" s="38"/>
      <c r="E84" s="38"/>
      <c r="F84" s="30"/>
      <c r="G84" s="22">
        <v>214</v>
      </c>
      <c r="H84" s="42"/>
      <c r="I84" s="30">
        <v>-217</v>
      </c>
      <c r="J84" s="32">
        <f>IF(J78=I74,I82,IF(J78=I82,I74,0))</f>
        <v>0</v>
      </c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9.75" customHeight="1">
      <c r="A85" s="30"/>
      <c r="B85" s="38"/>
      <c r="C85" s="38"/>
      <c r="D85" s="30">
        <v>-207</v>
      </c>
      <c r="E85" s="32">
        <f>IF(I65=H64,H66,IF(I65=H66,H64,0))</f>
        <v>0</v>
      </c>
      <c r="F85" s="30">
        <v>-198</v>
      </c>
      <c r="G85" s="33" t="str">
        <f>IF(C83=B82,B84,IF(C83=B84,B82,0))</f>
        <v>_</v>
      </c>
      <c r="H85" s="38"/>
      <c r="I85" s="47"/>
      <c r="J85" s="30" t="s">
        <v>97</v>
      </c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</row>
    <row r="86" spans="1:21" ht="9.75" customHeight="1">
      <c r="A86" s="30">
        <v>-211</v>
      </c>
      <c r="B86" s="32" t="str">
        <f>IF(H72=G71,G73,IF(H72=G73,G71,0))</f>
        <v>_</v>
      </c>
      <c r="C86" s="47"/>
      <c r="D86" s="30"/>
      <c r="E86" s="22">
        <v>210</v>
      </c>
      <c r="F86" s="39"/>
      <c r="G86" s="38"/>
      <c r="H86" s="38"/>
      <c r="I86" s="38"/>
      <c r="J86" s="38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9.75" customHeight="1">
      <c r="A87" s="30"/>
      <c r="B87" s="22">
        <v>219</v>
      </c>
      <c r="C87" s="39"/>
      <c r="D87" s="30">
        <v>-208</v>
      </c>
      <c r="E87" s="33">
        <f>IF(I69=H68,H70,IF(I69=H70,H68,0))</f>
        <v>0</v>
      </c>
      <c r="F87" s="30" t="s">
        <v>98</v>
      </c>
      <c r="G87" s="38"/>
      <c r="H87" s="30">
        <v>-215</v>
      </c>
      <c r="I87" s="32">
        <f>IF(I74=H72,H76,IF(I74=H76,H72,0))</f>
        <v>0</v>
      </c>
      <c r="J87" s="38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9.75" customHeight="1">
      <c r="A88" s="30">
        <v>-212</v>
      </c>
      <c r="B88" s="33" t="str">
        <f>IF(H76=G75,G77,IF(H76=G77,G75,0))</f>
        <v>_</v>
      </c>
      <c r="C88" s="40"/>
      <c r="D88" s="38"/>
      <c r="E88" s="30">
        <v>-210</v>
      </c>
      <c r="F88" s="32">
        <f>IF(F86=E85,E87,IF(F86=E87,E85,0))</f>
        <v>0</v>
      </c>
      <c r="G88" s="38"/>
      <c r="H88" s="38"/>
      <c r="I88" s="22">
        <v>218</v>
      </c>
      <c r="J88" s="39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</row>
    <row r="89" spans="1:21" ht="9.75" customHeight="1">
      <c r="A89" s="30"/>
      <c r="B89" s="38"/>
      <c r="C89" s="22">
        <v>221</v>
      </c>
      <c r="D89" s="39"/>
      <c r="E89" s="38"/>
      <c r="F89" s="30" t="s">
        <v>99</v>
      </c>
      <c r="G89" s="38"/>
      <c r="H89" s="30">
        <v>-216</v>
      </c>
      <c r="I89" s="33">
        <f>IF(I82=H80,H84,IF(I82=H84,H80,0))</f>
        <v>0</v>
      </c>
      <c r="J89" s="30" t="s">
        <v>100</v>
      </c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</row>
    <row r="90" spans="1:21" ht="9.75" customHeight="1">
      <c r="A90" s="30">
        <v>-213</v>
      </c>
      <c r="B90" s="32" t="str">
        <f>IF(H80=G79,G81,IF(H80=G81,G79,0))</f>
        <v>_</v>
      </c>
      <c r="C90" s="40"/>
      <c r="D90" s="30" t="s">
        <v>101</v>
      </c>
      <c r="E90" s="38"/>
      <c r="F90" s="38"/>
      <c r="G90" s="38"/>
      <c r="H90" s="38"/>
      <c r="I90" s="30">
        <v>-218</v>
      </c>
      <c r="J90" s="32">
        <f>IF(J88=I87,I89,IF(J88=I89,I87,0))</f>
        <v>0</v>
      </c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</row>
    <row r="91" spans="1:21" ht="9.75" customHeight="1">
      <c r="A91" s="30"/>
      <c r="B91" s="22">
        <v>220</v>
      </c>
      <c r="C91" s="42"/>
      <c r="D91" s="38"/>
      <c r="E91" s="30">
        <v>-219</v>
      </c>
      <c r="F91" s="32">
        <f>IF(C87=B86,B88,IF(C87=B88,B86,0))</f>
        <v>0</v>
      </c>
      <c r="G91" s="38"/>
      <c r="H91" s="38"/>
      <c r="I91" s="47"/>
      <c r="J91" s="30" t="s">
        <v>102</v>
      </c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</row>
    <row r="92" spans="1:21" ht="9.75" customHeight="1">
      <c r="A92" s="30">
        <v>-214</v>
      </c>
      <c r="B92" s="33" t="str">
        <f>IF(H84=G83,G85,IF(H84=G85,G83,0))</f>
        <v>_</v>
      </c>
      <c r="C92" s="30">
        <v>-221</v>
      </c>
      <c r="D92" s="32">
        <f>IF(D89=C87,C91,IF(D89=C91,C87,0))</f>
        <v>0</v>
      </c>
      <c r="E92" s="38"/>
      <c r="F92" s="22">
        <v>222</v>
      </c>
      <c r="G92" s="39"/>
      <c r="H92" s="38"/>
      <c r="I92" s="38"/>
      <c r="J92" s="38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</row>
    <row r="93" spans="1:21" ht="9.75" customHeight="1">
      <c r="A93" s="38"/>
      <c r="B93" s="38"/>
      <c r="C93" s="47"/>
      <c r="D93" s="30" t="s">
        <v>103</v>
      </c>
      <c r="E93" s="30">
        <v>-220</v>
      </c>
      <c r="F93" s="33">
        <f>IF(C91=B90,B92,IF(C91=B92,B90,0))</f>
        <v>0</v>
      </c>
      <c r="G93" s="30" t="s">
        <v>104</v>
      </c>
      <c r="H93" s="38"/>
      <c r="I93" s="38"/>
      <c r="J93" s="38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</row>
    <row r="94" spans="1:21" ht="9.75" customHeight="1">
      <c r="A94" s="38"/>
      <c r="B94" s="38"/>
      <c r="C94" s="38"/>
      <c r="D94" s="38"/>
      <c r="E94" s="38"/>
      <c r="F94" s="30">
        <v>-222</v>
      </c>
      <c r="G94" s="32">
        <f>IF(G92=F91,F93,IF(G92=F93,F91,0))</f>
        <v>0</v>
      </c>
      <c r="H94" s="47"/>
      <c r="I94" s="38"/>
      <c r="J94" s="38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</row>
    <row r="95" spans="1:21" ht="9.75" customHeight="1">
      <c r="A95" s="38"/>
      <c r="B95" s="38"/>
      <c r="C95" s="38"/>
      <c r="D95" s="38"/>
      <c r="E95" s="38"/>
      <c r="F95" s="38"/>
      <c r="G95" s="30" t="s">
        <v>105</v>
      </c>
      <c r="H95" s="47"/>
      <c r="I95" s="47"/>
      <c r="J95" s="47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</row>
    <row r="96" spans="1:21" ht="6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</row>
    <row r="97" spans="1:21" ht="6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</row>
    <row r="98" spans="1:21" ht="6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</row>
    <row r="99" spans="1:21" ht="6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</row>
    <row r="100" spans="1:21" ht="6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1:21" ht="6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1:21" ht="6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1" ht="6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ht="6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ht="6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ht="6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ht="6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ht="6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ht="6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1" ht="6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1:21" ht="6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ht="6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1" ht="6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ht="6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1" ht="6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1" ht="6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:21" ht="6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:21" ht="6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1:21" ht="6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1" ht="6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:21" ht="6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ht="6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ht="6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ht="6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:21" ht="6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1" ht="6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ht="6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1:21" ht="6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</row>
    <row r="129" spans="1:21" ht="6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ht="6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ht="6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</row>
    <row r="132" spans="1:21" ht="6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:21" ht="6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:21" ht="6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:21" ht="6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ht="6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1:21" ht="6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1:21" ht="6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ht="6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ht="6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ht="6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ht="6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:21" ht="6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:21" ht="6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1:21" ht="6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21" ht="6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:21" ht="6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:21" ht="6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:21" ht="6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:21" ht="6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1:21" ht="6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:21" ht="6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1:21" ht="6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1:21" ht="6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:21" ht="6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:21" ht="6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:21" ht="6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:21" ht="6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:21" ht="6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ht="6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1:21" ht="6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:21" ht="6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1:21" ht="6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:21" ht="6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1:21" ht="6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</row>
    <row r="166" spans="1:21" ht="6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1:21" ht="6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</row>
    <row r="168" spans="1:21" ht="6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1:21" ht="6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</row>
    <row r="170" spans="1:21" ht="6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</row>
    <row r="171" spans="1:21" ht="6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1:21" ht="6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</row>
    <row r="173" spans="1:21" ht="6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</row>
    <row r="174" spans="1:21" ht="6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</row>
    <row r="175" spans="1:21" ht="6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</row>
    <row r="176" spans="1:21" ht="6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</row>
    <row r="177" spans="1:21" ht="6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</row>
    <row r="178" spans="1:21" ht="6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</row>
    <row r="179" spans="1:21" ht="6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</row>
    <row r="180" spans="1:21" ht="6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</row>
    <row r="181" spans="1:21" ht="6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1:21" ht="6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1:21" ht="6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1:21" ht="6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</row>
    <row r="185" spans="1:21" ht="6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1:21" ht="6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</row>
    <row r="187" spans="1:21" ht="6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 spans="1:21" ht="6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</row>
    <row r="189" spans="1:21" ht="6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</row>
    <row r="190" spans="1:21" ht="6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08" sqref="B108"/>
    </sheetView>
  </sheetViews>
  <sheetFormatPr defaultColWidth="9.00390625" defaultRowHeight="12.75"/>
  <cols>
    <col min="1" max="1" width="4.375" style="60" customWidth="1"/>
    <col min="2" max="2" width="18.875" style="60" customWidth="1"/>
    <col min="3" max="6" width="17.75390625" style="60" customWidth="1"/>
    <col min="7" max="7" width="18.00390625" style="60" customWidth="1"/>
    <col min="8" max="16384" width="9.125" style="60" customWidth="1"/>
  </cols>
  <sheetData>
    <row r="1" spans="1:7" ht="15.75">
      <c r="A1" s="59" t="str">
        <f>СпМл!A1</f>
        <v>Кубок Республики Башкортостан 2013</v>
      </c>
      <c r="B1" s="59"/>
      <c r="C1" s="59"/>
      <c r="D1" s="59"/>
      <c r="E1" s="59"/>
      <c r="F1" s="59"/>
      <c r="G1" s="59"/>
    </row>
    <row r="2" spans="1:7" ht="15.75">
      <c r="A2" s="59" t="str">
        <f>СпМл!A2</f>
        <v>Мастерская лига 45-го Этапа Алексей Щербак</v>
      </c>
      <c r="B2" s="59"/>
      <c r="C2" s="59"/>
      <c r="D2" s="59"/>
      <c r="E2" s="59"/>
      <c r="F2" s="59"/>
      <c r="G2" s="59"/>
    </row>
    <row r="3" spans="1:7" ht="15.75">
      <c r="A3" s="61">
        <f>СпМл!A3</f>
        <v>41594</v>
      </c>
      <c r="B3" s="61"/>
      <c r="C3" s="61"/>
      <c r="D3" s="61"/>
      <c r="E3" s="61"/>
      <c r="F3" s="61"/>
      <c r="G3" s="61"/>
    </row>
    <row r="4" spans="1:7" ht="12.75">
      <c r="A4" s="62"/>
      <c r="B4" s="62"/>
      <c r="C4" s="62"/>
      <c r="D4" s="62"/>
      <c r="E4" s="62"/>
      <c r="F4" s="62"/>
      <c r="G4" s="62"/>
    </row>
    <row r="5" spans="1:19" ht="10.5" customHeight="1">
      <c r="A5" s="29">
        <v>1</v>
      </c>
      <c r="B5" s="32" t="str">
        <f>СпМл!A7</f>
        <v>Харламов Руслан</v>
      </c>
      <c r="C5" s="62"/>
      <c r="D5" s="62"/>
      <c r="E5" s="62"/>
      <c r="F5" s="62"/>
      <c r="G5" s="6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62"/>
      <c r="B6" s="63">
        <v>1</v>
      </c>
      <c r="C6" s="64" t="s">
        <v>165</v>
      </c>
      <c r="D6" s="62"/>
      <c r="E6" s="65"/>
      <c r="F6" s="62"/>
      <c r="G6" s="6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СпМл!A38</f>
        <v>_</v>
      </c>
      <c r="C7" s="66"/>
      <c r="D7" s="62"/>
      <c r="E7" s="62"/>
      <c r="F7" s="62"/>
      <c r="G7" s="6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62"/>
      <c r="B8" s="62"/>
      <c r="C8" s="63">
        <v>17</v>
      </c>
      <c r="D8" s="64" t="s">
        <v>165</v>
      </c>
      <c r="E8" s="62"/>
      <c r="F8" s="62"/>
      <c r="G8" s="6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СпМл!A23</f>
        <v>Лукьянов Роман</v>
      </c>
      <c r="C9" s="66"/>
      <c r="D9" s="66"/>
      <c r="E9" s="62"/>
      <c r="F9" s="62"/>
      <c r="G9" s="6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62"/>
      <c r="B10" s="63">
        <v>2</v>
      </c>
      <c r="C10" s="67" t="s">
        <v>179</v>
      </c>
      <c r="D10" s="66"/>
      <c r="E10" s="62"/>
      <c r="F10" s="62"/>
      <c r="G10" s="6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СпМл!A22</f>
        <v>Маневич Сергей</v>
      </c>
      <c r="C11" s="62"/>
      <c r="D11" s="66"/>
      <c r="E11" s="62"/>
      <c r="F11" s="62"/>
      <c r="G11" s="6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62"/>
      <c r="B12" s="62"/>
      <c r="C12" s="62"/>
      <c r="D12" s="63">
        <v>25</v>
      </c>
      <c r="E12" s="64" t="s">
        <v>165</v>
      </c>
      <c r="F12" s="62"/>
      <c r="G12" s="6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СпМл!A15</f>
        <v>Урманов Артур</v>
      </c>
      <c r="C13" s="62"/>
      <c r="D13" s="66"/>
      <c r="E13" s="66"/>
      <c r="F13" s="62"/>
      <c r="G13" s="6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62"/>
      <c r="B14" s="63">
        <v>3</v>
      </c>
      <c r="C14" s="64" t="s">
        <v>173</v>
      </c>
      <c r="D14" s="66"/>
      <c r="E14" s="66"/>
      <c r="F14" s="62"/>
      <c r="G14" s="6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СпМл!A30</f>
        <v>_</v>
      </c>
      <c r="C15" s="66"/>
      <c r="D15" s="66"/>
      <c r="E15" s="66"/>
      <c r="F15" s="62"/>
      <c r="G15" s="6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62"/>
      <c r="B16" s="62"/>
      <c r="C16" s="63">
        <v>18</v>
      </c>
      <c r="D16" s="67" t="s">
        <v>172</v>
      </c>
      <c r="E16" s="66"/>
      <c r="F16" s="62"/>
      <c r="G16" s="6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СпМл!A31</f>
        <v>_</v>
      </c>
      <c r="C17" s="66"/>
      <c r="D17" s="62"/>
      <c r="E17" s="66"/>
      <c r="F17" s="62"/>
      <c r="G17" s="6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62"/>
      <c r="B18" s="63">
        <v>4</v>
      </c>
      <c r="C18" s="67" t="s">
        <v>172</v>
      </c>
      <c r="D18" s="62"/>
      <c r="E18" s="66"/>
      <c r="F18" s="62"/>
      <c r="G18" s="6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СпМл!A14</f>
        <v>Зарецкий Максим</v>
      </c>
      <c r="C19" s="62"/>
      <c r="D19" s="62"/>
      <c r="E19" s="66"/>
      <c r="F19" s="62"/>
      <c r="G19" s="6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62"/>
      <c r="B20" s="62"/>
      <c r="C20" s="62"/>
      <c r="D20" s="62"/>
      <c r="E20" s="63">
        <v>29</v>
      </c>
      <c r="F20" s="64" t="s">
        <v>169</v>
      </c>
      <c r="G20" s="6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СпМл!A11</f>
        <v>Сафиуллин Азат</v>
      </c>
      <c r="C21" s="62"/>
      <c r="D21" s="62"/>
      <c r="E21" s="66"/>
      <c r="F21" s="66"/>
      <c r="G21" s="6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62"/>
      <c r="B22" s="63">
        <v>5</v>
      </c>
      <c r="C22" s="64" t="s">
        <v>169</v>
      </c>
      <c r="D22" s="62"/>
      <c r="E22" s="66"/>
      <c r="F22" s="66"/>
      <c r="G22" s="6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СпМл!A34</f>
        <v>_</v>
      </c>
      <c r="C23" s="66"/>
      <c r="D23" s="62"/>
      <c r="E23" s="66"/>
      <c r="F23" s="66"/>
      <c r="G23" s="6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62"/>
      <c r="B24" s="62"/>
      <c r="C24" s="63">
        <v>19</v>
      </c>
      <c r="D24" s="64" t="s">
        <v>169</v>
      </c>
      <c r="E24" s="66"/>
      <c r="F24" s="66"/>
      <c r="G24" s="6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СпМл!A27</f>
        <v>Файзуллин Тимур</v>
      </c>
      <c r="C25" s="66"/>
      <c r="D25" s="66"/>
      <c r="E25" s="66"/>
      <c r="F25" s="66"/>
      <c r="G25" s="6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62"/>
      <c r="B26" s="63">
        <v>6</v>
      </c>
      <c r="C26" s="67" t="s">
        <v>153</v>
      </c>
      <c r="D26" s="66"/>
      <c r="E26" s="66"/>
      <c r="F26" s="66"/>
      <c r="G26" s="6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СпМл!A18</f>
        <v>Коврижников Максим</v>
      </c>
      <c r="C27" s="62"/>
      <c r="D27" s="66"/>
      <c r="E27" s="66"/>
      <c r="F27" s="66"/>
      <c r="G27" s="6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62"/>
      <c r="B28" s="62"/>
      <c r="C28" s="62"/>
      <c r="D28" s="63">
        <v>26</v>
      </c>
      <c r="E28" s="67" t="s">
        <v>169</v>
      </c>
      <c r="F28" s="66"/>
      <c r="G28" s="6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СпМл!A19</f>
        <v>Коротеев Георгий</v>
      </c>
      <c r="C29" s="62"/>
      <c r="D29" s="66"/>
      <c r="E29" s="62"/>
      <c r="F29" s="66"/>
      <c r="G29" s="6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62"/>
      <c r="B30" s="63">
        <v>7</v>
      </c>
      <c r="C30" s="64" t="s">
        <v>181</v>
      </c>
      <c r="D30" s="66"/>
      <c r="E30" s="62"/>
      <c r="F30" s="66"/>
      <c r="G30" s="6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СпМл!A26</f>
        <v>Кузнецов Дмитрий</v>
      </c>
      <c r="C31" s="66"/>
      <c r="D31" s="66"/>
      <c r="E31" s="62"/>
      <c r="F31" s="66"/>
      <c r="G31" s="6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62"/>
      <c r="B32" s="62"/>
      <c r="C32" s="63">
        <v>20</v>
      </c>
      <c r="D32" s="67" t="s">
        <v>168</v>
      </c>
      <c r="E32" s="62"/>
      <c r="F32" s="66"/>
      <c r="G32" s="6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СпМл!A35</f>
        <v>_</v>
      </c>
      <c r="C33" s="66"/>
      <c r="D33" s="62"/>
      <c r="E33" s="62"/>
      <c r="F33" s="66"/>
      <c r="G33" s="6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62"/>
      <c r="B34" s="63">
        <v>8</v>
      </c>
      <c r="C34" s="67" t="s">
        <v>168</v>
      </c>
      <c r="D34" s="62"/>
      <c r="E34" s="62"/>
      <c r="F34" s="66"/>
      <c r="G34" s="6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СпМл!A10</f>
        <v>Исмайлов Азат</v>
      </c>
      <c r="C35" s="62"/>
      <c r="D35" s="62"/>
      <c r="E35" s="62"/>
      <c r="F35" s="66"/>
      <c r="G35" s="6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62"/>
      <c r="B36" s="62"/>
      <c r="C36" s="62"/>
      <c r="D36" s="62"/>
      <c r="E36" s="62"/>
      <c r="F36" s="63">
        <v>31</v>
      </c>
      <c r="G36" s="64" t="s">
        <v>169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СпМл!A9</f>
        <v>Аристов Александр</v>
      </c>
      <c r="C37" s="62"/>
      <c r="D37" s="62"/>
      <c r="E37" s="62"/>
      <c r="F37" s="66"/>
      <c r="G37" s="69" t="s">
        <v>42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62"/>
      <c r="B38" s="63">
        <v>9</v>
      </c>
      <c r="C38" s="64" t="s">
        <v>167</v>
      </c>
      <c r="D38" s="62"/>
      <c r="E38" s="62"/>
      <c r="F38" s="66"/>
      <c r="G38" s="6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СпМл!A36</f>
        <v>_</v>
      </c>
      <c r="C39" s="66"/>
      <c r="D39" s="62"/>
      <c r="E39" s="62"/>
      <c r="F39" s="66"/>
      <c r="G39" s="6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62"/>
      <c r="B40" s="62"/>
      <c r="C40" s="63">
        <v>21</v>
      </c>
      <c r="D40" s="64" t="s">
        <v>167</v>
      </c>
      <c r="E40" s="62"/>
      <c r="F40" s="66"/>
      <c r="G40" s="6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СпМл!A25</f>
        <v>Тодрамович Александр</v>
      </c>
      <c r="C41" s="66"/>
      <c r="D41" s="66"/>
      <c r="E41" s="62"/>
      <c r="F41" s="66"/>
      <c r="G41" s="6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62"/>
      <c r="B42" s="63">
        <v>10</v>
      </c>
      <c r="C42" s="67" t="s">
        <v>158</v>
      </c>
      <c r="D42" s="66"/>
      <c r="E42" s="62"/>
      <c r="F42" s="66"/>
      <c r="G42" s="6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СпМл!A20</f>
        <v>Лютый Олег</v>
      </c>
      <c r="C43" s="62"/>
      <c r="D43" s="66"/>
      <c r="E43" s="62"/>
      <c r="F43" s="66"/>
      <c r="G43" s="6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62"/>
      <c r="B44" s="62"/>
      <c r="C44" s="62"/>
      <c r="D44" s="63">
        <v>27</v>
      </c>
      <c r="E44" s="64" t="s">
        <v>167</v>
      </c>
      <c r="F44" s="66"/>
      <c r="G44" s="6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СпМл!A17</f>
        <v>Шакуров Нафис</v>
      </c>
      <c r="C45" s="62"/>
      <c r="D45" s="66"/>
      <c r="E45" s="66"/>
      <c r="F45" s="66"/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62"/>
      <c r="B46" s="63">
        <v>11</v>
      </c>
      <c r="C46" s="64" t="s">
        <v>175</v>
      </c>
      <c r="D46" s="66"/>
      <c r="E46" s="66"/>
      <c r="F46" s="66"/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СпМл!A28</f>
        <v>_</v>
      </c>
      <c r="C47" s="66"/>
      <c r="D47" s="66"/>
      <c r="E47" s="66"/>
      <c r="F47" s="66"/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62"/>
      <c r="B48" s="62"/>
      <c r="C48" s="63">
        <v>22</v>
      </c>
      <c r="D48" s="67" t="s">
        <v>170</v>
      </c>
      <c r="E48" s="66"/>
      <c r="F48" s="66"/>
      <c r="G48" s="6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СпМл!A33</f>
        <v>_</v>
      </c>
      <c r="C49" s="66"/>
      <c r="D49" s="62"/>
      <c r="E49" s="66"/>
      <c r="F49" s="66"/>
      <c r="G49" s="6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62"/>
      <c r="B50" s="63">
        <v>12</v>
      </c>
      <c r="C50" s="67" t="s">
        <v>170</v>
      </c>
      <c r="D50" s="62"/>
      <c r="E50" s="66"/>
      <c r="F50" s="66"/>
      <c r="G50" s="6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СпМл!A12</f>
        <v>Срумов Антон</v>
      </c>
      <c r="C51" s="62"/>
      <c r="D51" s="62"/>
      <c r="E51" s="66"/>
      <c r="F51" s="66"/>
      <c r="G51" s="6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62"/>
      <c r="B52" s="62"/>
      <c r="C52" s="62"/>
      <c r="D52" s="62"/>
      <c r="E52" s="63">
        <v>30</v>
      </c>
      <c r="F52" s="67" t="s">
        <v>171</v>
      </c>
      <c r="G52" s="6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СпМл!A13</f>
        <v>Яковлев Михаил</v>
      </c>
      <c r="C53" s="62"/>
      <c r="D53" s="62"/>
      <c r="E53" s="66"/>
      <c r="F53" s="62"/>
      <c r="G53" s="6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62"/>
      <c r="B54" s="63">
        <v>13</v>
      </c>
      <c r="C54" s="64" t="s">
        <v>171</v>
      </c>
      <c r="D54" s="62"/>
      <c r="E54" s="66"/>
      <c r="F54" s="62"/>
      <c r="G54" s="6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СпМл!A32</f>
        <v>_</v>
      </c>
      <c r="C55" s="66"/>
      <c r="D55" s="62"/>
      <c r="E55" s="66"/>
      <c r="F55" s="62"/>
      <c r="G55" s="62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62"/>
      <c r="B56" s="62"/>
      <c r="C56" s="63">
        <v>23</v>
      </c>
      <c r="D56" s="64" t="s">
        <v>171</v>
      </c>
      <c r="E56" s="66"/>
      <c r="F56" s="70">
        <v>-31</v>
      </c>
      <c r="G56" s="32" t="str">
        <f>IF(G36=F20,F52,IF(G36=F52,F20,0))</f>
        <v>Яковлев Михаил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СпМл!A29</f>
        <v>_</v>
      </c>
      <c r="C57" s="66"/>
      <c r="D57" s="66"/>
      <c r="E57" s="66"/>
      <c r="F57" s="62"/>
      <c r="G57" s="69" t="s">
        <v>43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62"/>
      <c r="B58" s="63">
        <v>14</v>
      </c>
      <c r="C58" s="67" t="s">
        <v>174</v>
      </c>
      <c r="D58" s="66"/>
      <c r="E58" s="66"/>
      <c r="F58" s="62"/>
      <c r="G58" s="62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СпМл!A16</f>
        <v>Сагитов Александр</v>
      </c>
      <c r="C59" s="62"/>
      <c r="D59" s="66"/>
      <c r="E59" s="66"/>
      <c r="F59" s="62"/>
      <c r="G59" s="6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62"/>
      <c r="B60" s="62"/>
      <c r="C60" s="62"/>
      <c r="D60" s="63">
        <v>28</v>
      </c>
      <c r="E60" s="67" t="s">
        <v>171</v>
      </c>
      <c r="F60" s="62"/>
      <c r="G60" s="6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СпМл!A21</f>
        <v>Сазонов Николай</v>
      </c>
      <c r="C61" s="62"/>
      <c r="D61" s="66"/>
      <c r="E61" s="62"/>
      <c r="F61" s="62"/>
      <c r="G61" s="6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62"/>
      <c r="B62" s="63">
        <v>15</v>
      </c>
      <c r="C62" s="64" t="s">
        <v>178</v>
      </c>
      <c r="D62" s="66"/>
      <c r="E62" s="29">
        <v>-58</v>
      </c>
      <c r="F62" s="32" t="str">
        <f>IF(Мл2с!H14=Мл2с!G10,Мл2с!G18,IF(Мл2с!H14=Мл2с!G18,Мл2с!G10,0))</f>
        <v>Сагитов Александр</v>
      </c>
      <c r="G62" s="6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СпМл!A24</f>
        <v>Хабиров Марс</v>
      </c>
      <c r="C63" s="66"/>
      <c r="D63" s="66"/>
      <c r="E63" s="62"/>
      <c r="F63" s="63">
        <v>61</v>
      </c>
      <c r="G63" s="64" t="s">
        <v>174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62"/>
      <c r="B64" s="62"/>
      <c r="C64" s="63">
        <v>24</v>
      </c>
      <c r="D64" s="67" t="s">
        <v>166</v>
      </c>
      <c r="E64" s="29">
        <v>-59</v>
      </c>
      <c r="F64" s="33" t="str">
        <f>IF(Мл2с!H30=Мл2с!G26,Мл2с!G34,IF(Мл2с!H30=Мл2с!G34,Мл2с!G26,0))</f>
        <v>Харламов Руслан</v>
      </c>
      <c r="G64" s="69" t="s">
        <v>46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СпМл!A37</f>
        <v>_</v>
      </c>
      <c r="C65" s="66"/>
      <c r="D65" s="62"/>
      <c r="E65" s="62"/>
      <c r="F65" s="29">
        <v>-61</v>
      </c>
      <c r="G65" s="32" t="str">
        <f>IF(G63=F62,F64,IF(G63=F64,F62,0))</f>
        <v>Харламов Руслан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62"/>
      <c r="B66" s="63">
        <v>16</v>
      </c>
      <c r="C66" s="67" t="s">
        <v>166</v>
      </c>
      <c r="D66" s="62"/>
      <c r="E66" s="62"/>
      <c r="F66" s="62"/>
      <c r="G66" s="69" t="s">
        <v>47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СпМл!A8</f>
        <v>Аббасов Рустамхон</v>
      </c>
      <c r="C67" s="62"/>
      <c r="D67" s="62"/>
      <c r="E67" s="29">
        <v>-56</v>
      </c>
      <c r="F67" s="32" t="str">
        <f>IF(Мл2с!G10=Мл2с!F6,Мл2с!F14,IF(Мл2с!G10=Мл2с!F14,Мл2с!F6,0))</f>
        <v>Шакуров Нафис</v>
      </c>
      <c r="G67" s="6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62"/>
      <c r="B68" s="62"/>
      <c r="C68" s="62"/>
      <c r="D68" s="62"/>
      <c r="E68" s="62"/>
      <c r="F68" s="63">
        <v>62</v>
      </c>
      <c r="G68" s="64" t="s">
        <v>170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IF(Мл2с!F6=Мл2с!E4,Мл2с!E8,IF(Мл2с!F6=Мл2с!E8,Мл2с!E4,0))</f>
        <v>Зарецкий Максим</v>
      </c>
      <c r="C69" s="62"/>
      <c r="D69" s="62"/>
      <c r="E69" s="29">
        <v>-57</v>
      </c>
      <c r="F69" s="33" t="str">
        <f>IF(Мл2с!G26=Мл2с!F22,Мл2с!F30,IF(Мл2с!G26=Мл2с!F30,Мл2с!F22,0))</f>
        <v>Срумов Антон</v>
      </c>
      <c r="G69" s="69" t="s">
        <v>49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62"/>
      <c r="B70" s="63">
        <v>63</v>
      </c>
      <c r="C70" s="64" t="s">
        <v>172</v>
      </c>
      <c r="D70" s="62"/>
      <c r="E70" s="62"/>
      <c r="F70" s="29">
        <v>-62</v>
      </c>
      <c r="G70" s="32" t="str">
        <f>IF(G68=F67,F69,IF(G68=F69,F67,0))</f>
        <v>Шакуров Нафис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IF(Мл2с!F14=Мл2с!E12,Мл2с!E16,IF(Мл2с!F14=Мл2с!E16,Мл2с!E12,0))</f>
        <v>Исмайлов Азат</v>
      </c>
      <c r="C71" s="66"/>
      <c r="D71" s="71"/>
      <c r="E71" s="62"/>
      <c r="F71" s="62"/>
      <c r="G71" s="69" t="s">
        <v>52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62"/>
      <c r="B72" s="62"/>
      <c r="C72" s="63">
        <v>65</v>
      </c>
      <c r="D72" s="64" t="s">
        <v>172</v>
      </c>
      <c r="E72" s="29">
        <v>-63</v>
      </c>
      <c r="F72" s="32" t="str">
        <f>IF(C70=B69,B71,IF(C70=B71,B69,0))</f>
        <v>Исмайлов Азат</v>
      </c>
      <c r="G72" s="6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IF(Мл2с!F22=Мл2с!E20,Мл2с!E24,IF(Мл2с!F22=Мл2с!E24,Мл2с!E20,0))</f>
        <v>Коврижников Максим</v>
      </c>
      <c r="C73" s="66"/>
      <c r="D73" s="72" t="s">
        <v>50</v>
      </c>
      <c r="E73" s="62"/>
      <c r="F73" s="63">
        <v>66</v>
      </c>
      <c r="G73" s="64" t="s">
        <v>153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62"/>
      <c r="B74" s="63">
        <v>64</v>
      </c>
      <c r="C74" s="67" t="s">
        <v>173</v>
      </c>
      <c r="D74" s="73"/>
      <c r="E74" s="29">
        <v>-64</v>
      </c>
      <c r="F74" s="33" t="str">
        <f>IF(C74=B73,B75,IF(C74=B75,B73,0))</f>
        <v>Коврижников Максим</v>
      </c>
      <c r="G74" s="69" t="s">
        <v>48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IF(Мл2с!F30=Мл2с!E28,Мл2с!E32,IF(Мл2с!F30=Мл2с!E32,Мл2с!E28,0))</f>
        <v>Урманов Артур</v>
      </c>
      <c r="C75" s="29">
        <v>-65</v>
      </c>
      <c r="D75" s="32" t="str">
        <f>IF(D72=C70,C74,IF(D72=C74,C70,0))</f>
        <v>Урманов Артур</v>
      </c>
      <c r="E75" s="62"/>
      <c r="F75" s="29">
        <v>-66</v>
      </c>
      <c r="G75" s="32" t="str">
        <f>IF(G73=F72,F74,IF(G73=F74,F72,0))</f>
        <v>Исмайлов Азат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62"/>
      <c r="B76" s="62"/>
      <c r="C76" s="62"/>
      <c r="D76" s="69" t="s">
        <v>54</v>
      </c>
      <c r="E76" s="62"/>
      <c r="F76" s="62"/>
      <c r="G76" s="69" t="s">
        <v>51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08" sqref="B108"/>
    </sheetView>
  </sheetViews>
  <sheetFormatPr defaultColWidth="9.00390625" defaultRowHeight="12.75"/>
  <cols>
    <col min="1" max="1" width="4.00390625" style="75" customWidth="1"/>
    <col min="2" max="2" width="13.875" style="75" customWidth="1"/>
    <col min="3" max="8" width="12.75390625" style="75" customWidth="1"/>
    <col min="9" max="11" width="6.75390625" style="75" customWidth="1"/>
    <col min="12" max="16384" width="9.125" style="75" customWidth="1"/>
  </cols>
  <sheetData>
    <row r="1" spans="1:11" ht="15.75">
      <c r="A1" s="74" t="str">
        <f>СпМл!A1</f>
        <v>Кубок Республики Башкортостан 2013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>
      <c r="A2" s="59" t="str">
        <f>СпМл!A2</f>
        <v>Мастерская лига 45-го Этапа Алексей Щербак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61">
        <f>СпМл!A3</f>
        <v>41594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29">
        <v>-1</v>
      </c>
      <c r="B4" s="32" t="str">
        <f>IF(Мл1с!C6=Мл1с!B5,Мл1с!B7,IF(Мл1с!C6=Мл1с!B7,Мл1с!B5,0))</f>
        <v>_</v>
      </c>
      <c r="C4" s="62"/>
      <c r="D4" s="29">
        <v>-25</v>
      </c>
      <c r="E4" s="32" t="str">
        <f>IF(Мл1с!E12=Мл1с!D8,Мл1с!D16,IF(Мл1с!E12=Мл1с!D16,Мл1с!D8,0))</f>
        <v>Зарецкий Максим</v>
      </c>
      <c r="F4" s="62"/>
      <c r="G4" s="62"/>
      <c r="H4" s="62"/>
      <c r="I4" s="62"/>
      <c r="J4" s="62"/>
      <c r="K4" s="62"/>
      <c r="L4"/>
      <c r="M4"/>
      <c r="N4"/>
      <c r="O4"/>
      <c r="P4"/>
      <c r="Q4"/>
      <c r="R4"/>
      <c r="S4"/>
    </row>
    <row r="5" spans="1:19" ht="12.75">
      <c r="A5" s="29"/>
      <c r="B5" s="63">
        <v>32</v>
      </c>
      <c r="C5" s="76" t="s">
        <v>157</v>
      </c>
      <c r="D5" s="62"/>
      <c r="E5" s="66"/>
      <c r="F5" s="62"/>
      <c r="G5" s="62"/>
      <c r="H5" s="62"/>
      <c r="I5" s="62"/>
      <c r="J5" s="62"/>
      <c r="K5" s="62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IF(Мл1с!C10=Мл1с!B9,Мл1с!B11,IF(Мл1с!C10=Мл1с!B11,Мл1с!B9,0))</f>
        <v>Лукьянов Роман</v>
      </c>
      <c r="C6" s="63">
        <v>40</v>
      </c>
      <c r="D6" s="76" t="s">
        <v>178</v>
      </c>
      <c r="E6" s="63">
        <v>52</v>
      </c>
      <c r="F6" s="76" t="s">
        <v>174</v>
      </c>
      <c r="G6" s="62"/>
      <c r="H6" s="62"/>
      <c r="I6" s="62"/>
      <c r="J6" s="62"/>
      <c r="K6" s="62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IF(Мл1с!D64=Мл1с!C62,Мл1с!C66,IF(Мл1с!D64=Мл1с!C66,Мл1с!C62,0))</f>
        <v>Сазонов Николай</v>
      </c>
      <c r="D7" s="66"/>
      <c r="E7" s="66"/>
      <c r="F7" s="66"/>
      <c r="G7" s="62"/>
      <c r="H7" s="62"/>
      <c r="I7" s="62"/>
      <c r="J7" s="62"/>
      <c r="K7" s="62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IF(Мл1с!C14=Мл1с!B13,Мл1с!B15,IF(Мл1с!C14=Мл1с!B15,Мл1с!B13,0))</f>
        <v>_</v>
      </c>
      <c r="C8" s="62"/>
      <c r="D8" s="63">
        <v>48</v>
      </c>
      <c r="E8" s="77" t="s">
        <v>174</v>
      </c>
      <c r="F8" s="66"/>
      <c r="G8" s="62"/>
      <c r="H8" s="62"/>
      <c r="I8" s="62"/>
      <c r="J8" s="62"/>
      <c r="K8" s="62"/>
      <c r="L8"/>
      <c r="M8"/>
      <c r="N8"/>
      <c r="O8"/>
      <c r="P8"/>
      <c r="Q8"/>
      <c r="R8"/>
      <c r="S8"/>
    </row>
    <row r="9" spans="1:19" ht="12.75">
      <c r="A9" s="29"/>
      <c r="B9" s="63">
        <v>33</v>
      </c>
      <c r="C9" s="76"/>
      <c r="D9" s="66"/>
      <c r="E9" s="71"/>
      <c r="F9" s="66"/>
      <c r="G9" s="62"/>
      <c r="H9" s="62"/>
      <c r="I9" s="62"/>
      <c r="J9" s="62"/>
      <c r="K9" s="62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IF(Мл1с!C18=Мл1с!B17,Мл1с!B19,IF(Мл1с!C18=Мл1с!B19,Мл1с!B17,0))</f>
        <v>_</v>
      </c>
      <c r="C10" s="63">
        <v>41</v>
      </c>
      <c r="D10" s="77" t="s">
        <v>174</v>
      </c>
      <c r="E10" s="71"/>
      <c r="F10" s="63">
        <v>56</v>
      </c>
      <c r="G10" s="76" t="s">
        <v>174</v>
      </c>
      <c r="H10" s="71"/>
      <c r="I10" s="62"/>
      <c r="J10" s="62"/>
      <c r="K10" s="62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IF(Мл1с!D56=Мл1с!C54,Мл1с!C58,IF(Мл1с!D56=Мл1с!C58,Мл1с!C54,0))</f>
        <v>Сагитов Александр</v>
      </c>
      <c r="D11" s="62"/>
      <c r="E11" s="71"/>
      <c r="F11" s="66"/>
      <c r="G11" s="66"/>
      <c r="H11" s="71"/>
      <c r="I11" s="62"/>
      <c r="J11" s="62"/>
      <c r="K11" s="62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IF(Мл1с!C22=Мл1с!B21,Мл1с!B23,IF(Мл1с!C22=Мл1с!B23,Мл1с!B21,0))</f>
        <v>_</v>
      </c>
      <c r="C12" s="62"/>
      <c r="D12" s="29">
        <v>-26</v>
      </c>
      <c r="E12" s="32" t="str">
        <f>IF(Мл1с!E28=Мл1с!D24,Мл1с!D32,IF(Мл1с!E28=Мл1с!D32,Мл1с!D24,0))</f>
        <v>Исмайлов Азат</v>
      </c>
      <c r="F12" s="66"/>
      <c r="G12" s="66"/>
      <c r="H12" s="71"/>
      <c r="I12" s="62"/>
      <c r="J12" s="62"/>
      <c r="K12" s="62"/>
      <c r="L12"/>
      <c r="M12"/>
      <c r="N12"/>
      <c r="O12"/>
      <c r="P12"/>
      <c r="Q12"/>
      <c r="R12"/>
      <c r="S12"/>
    </row>
    <row r="13" spans="1:19" ht="12.75">
      <c r="A13" s="29"/>
      <c r="B13" s="63">
        <v>34</v>
      </c>
      <c r="C13" s="76" t="s">
        <v>182</v>
      </c>
      <c r="D13" s="62"/>
      <c r="E13" s="66"/>
      <c r="F13" s="66"/>
      <c r="G13" s="66"/>
      <c r="H13" s="71"/>
      <c r="I13" s="62"/>
      <c r="J13" s="62"/>
      <c r="K13" s="62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IF(Мл1с!C26=Мл1с!B25,Мл1с!B27,IF(Мл1с!C26=Мл1с!B27,Мл1с!B25,0))</f>
        <v>Файзуллин Тимур</v>
      </c>
      <c r="C14" s="63">
        <v>42</v>
      </c>
      <c r="D14" s="76" t="s">
        <v>175</v>
      </c>
      <c r="E14" s="63">
        <v>53</v>
      </c>
      <c r="F14" s="77" t="s">
        <v>175</v>
      </c>
      <c r="G14" s="63">
        <v>58</v>
      </c>
      <c r="H14" s="76" t="s">
        <v>167</v>
      </c>
      <c r="I14" s="62"/>
      <c r="J14" s="62"/>
      <c r="K14" s="62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IF(Мл1с!D48=Мл1с!C46,Мл1с!C50,IF(Мл1с!D48=Мл1с!C50,Мл1с!C46,0))</f>
        <v>Шакуров Нафис</v>
      </c>
      <c r="D15" s="66"/>
      <c r="E15" s="66"/>
      <c r="F15" s="62"/>
      <c r="G15" s="66"/>
      <c r="H15" s="66"/>
      <c r="I15" s="62"/>
      <c r="J15" s="62"/>
      <c r="K15" s="62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IF(Мл1с!C30=Мл1с!B29,Мл1с!B31,IF(Мл1с!C30=Мл1с!B31,Мл1с!B29,0))</f>
        <v>Коротеев Георгий</v>
      </c>
      <c r="C16" s="62"/>
      <c r="D16" s="63">
        <v>49</v>
      </c>
      <c r="E16" s="77" t="s">
        <v>175</v>
      </c>
      <c r="F16" s="62"/>
      <c r="G16" s="66"/>
      <c r="H16" s="66"/>
      <c r="I16" s="62"/>
      <c r="J16" s="62"/>
      <c r="K16" s="62"/>
      <c r="L16"/>
      <c r="M16"/>
      <c r="N16"/>
      <c r="O16"/>
      <c r="P16"/>
      <c r="Q16"/>
      <c r="R16"/>
      <c r="S16"/>
    </row>
    <row r="17" spans="1:19" ht="12.75">
      <c r="A17" s="29"/>
      <c r="B17" s="63">
        <v>35</v>
      </c>
      <c r="C17" s="76" t="s">
        <v>176</v>
      </c>
      <c r="D17" s="66"/>
      <c r="E17" s="71"/>
      <c r="F17" s="62"/>
      <c r="G17" s="66"/>
      <c r="H17" s="66"/>
      <c r="I17" s="62"/>
      <c r="J17" s="62"/>
      <c r="K17" s="62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IF(Мл1с!C34=Мл1с!B33,Мл1с!B35,IF(Мл1с!C34=Мл1с!B35,Мл1с!B33,0))</f>
        <v>_</v>
      </c>
      <c r="C18" s="63">
        <v>43</v>
      </c>
      <c r="D18" s="77" t="s">
        <v>176</v>
      </c>
      <c r="E18" s="71"/>
      <c r="F18" s="29">
        <v>-30</v>
      </c>
      <c r="G18" s="33" t="str">
        <f>IF(Мл1с!F52=Мл1с!E44,Мл1с!E60,IF(Мл1с!F52=Мл1с!E60,Мл1с!E44,0))</f>
        <v>Аристов Александр</v>
      </c>
      <c r="H18" s="66"/>
      <c r="I18" s="62"/>
      <c r="J18" s="62"/>
      <c r="K18" s="62"/>
      <c r="L18"/>
      <c r="M18"/>
      <c r="N18"/>
      <c r="O18"/>
      <c r="P18"/>
      <c r="Q18"/>
      <c r="R18"/>
      <c r="S18"/>
    </row>
    <row r="19" spans="1:19" ht="12.75">
      <c r="A19" s="29"/>
      <c r="B19" s="70">
        <v>-21</v>
      </c>
      <c r="C19" s="33" t="str">
        <f>IF(Мл1с!D40=Мл1с!C38,Мл1с!C42,IF(Мл1с!D40=Мл1с!C42,Мл1с!C38,0))</f>
        <v>Тодрамович Александр</v>
      </c>
      <c r="D19" s="62"/>
      <c r="E19" s="71"/>
      <c r="F19" s="62"/>
      <c r="G19" s="71"/>
      <c r="H19" s="66"/>
      <c r="I19" s="62"/>
      <c r="J19" s="62"/>
      <c r="K19" s="62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IF(Мл1с!C38=Мл1с!B37,Мл1с!B39,IF(Мл1с!C38=Мл1с!B39,Мл1с!B37,0))</f>
        <v>_</v>
      </c>
      <c r="C20" s="62"/>
      <c r="D20" s="29">
        <v>-27</v>
      </c>
      <c r="E20" s="32" t="str">
        <f>IF(Мл1с!E44=Мл1с!D40,Мл1с!D48,IF(Мл1с!E44=Мл1с!D48,Мл1с!D40,0))</f>
        <v>Срумов Антон</v>
      </c>
      <c r="F20" s="62"/>
      <c r="G20" s="71"/>
      <c r="H20" s="66"/>
      <c r="I20" s="62"/>
      <c r="J20" s="62"/>
      <c r="K20" s="62"/>
      <c r="L20"/>
      <c r="M20"/>
      <c r="N20"/>
      <c r="O20"/>
      <c r="P20"/>
      <c r="Q20"/>
      <c r="R20"/>
      <c r="S20"/>
    </row>
    <row r="21" spans="1:19" ht="12.75">
      <c r="A21" s="29"/>
      <c r="B21" s="63">
        <v>36</v>
      </c>
      <c r="C21" s="76" t="s">
        <v>177</v>
      </c>
      <c r="D21" s="62"/>
      <c r="E21" s="66"/>
      <c r="F21" s="62"/>
      <c r="G21" s="71"/>
      <c r="H21" s="66"/>
      <c r="I21" s="62"/>
      <c r="J21" s="62"/>
      <c r="K21" s="62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IF(Мл1с!C42=Мл1с!B41,Мл1с!B43,IF(Мл1с!C42=Мл1с!B43,Мл1с!B41,0))</f>
        <v>Лютый Олег</v>
      </c>
      <c r="C22" s="63">
        <v>44</v>
      </c>
      <c r="D22" s="76" t="s">
        <v>181</v>
      </c>
      <c r="E22" s="63">
        <v>54</v>
      </c>
      <c r="F22" s="76" t="s">
        <v>170</v>
      </c>
      <c r="G22" s="71"/>
      <c r="H22" s="63">
        <v>60</v>
      </c>
      <c r="I22" s="78" t="s">
        <v>167</v>
      </c>
      <c r="J22" s="76"/>
      <c r="K22" s="76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IF(Мл1с!D32=Мл1с!C30,Мл1с!C34,IF(Мл1с!D32=Мл1с!C34,Мл1с!C30,0))</f>
        <v>Кузнецов Дмитрий</v>
      </c>
      <c r="D23" s="66"/>
      <c r="E23" s="66"/>
      <c r="F23" s="66"/>
      <c r="G23" s="71"/>
      <c r="H23" s="66"/>
      <c r="I23" s="73"/>
      <c r="J23" s="79" t="s">
        <v>44</v>
      </c>
      <c r="K23" s="79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IF(Мл1с!C46=Мл1с!B45,Мл1с!B47,IF(Мл1с!C46=Мл1с!B47,Мл1с!B45,0))</f>
        <v>_</v>
      </c>
      <c r="C24" s="62"/>
      <c r="D24" s="63">
        <v>50</v>
      </c>
      <c r="E24" s="77" t="s">
        <v>153</v>
      </c>
      <c r="F24" s="66"/>
      <c r="G24" s="71"/>
      <c r="H24" s="66"/>
      <c r="I24" s="62"/>
      <c r="J24" s="62"/>
      <c r="K24" s="62"/>
      <c r="L24"/>
      <c r="M24"/>
      <c r="N24"/>
      <c r="O24"/>
      <c r="P24"/>
      <c r="Q24"/>
      <c r="R24"/>
      <c r="S24"/>
    </row>
    <row r="25" spans="1:19" ht="12.75">
      <c r="A25" s="29"/>
      <c r="B25" s="63">
        <v>37</v>
      </c>
      <c r="C25" s="76"/>
      <c r="D25" s="66"/>
      <c r="E25" s="71"/>
      <c r="F25" s="66"/>
      <c r="G25" s="71"/>
      <c r="H25" s="66"/>
      <c r="I25" s="62"/>
      <c r="J25" s="62"/>
      <c r="K25" s="62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IF(Мл1с!C50=Мл1с!B49,Мл1с!B51,IF(Мл1с!C50=Мл1с!B51,Мл1с!B49,0))</f>
        <v>_</v>
      </c>
      <c r="C26" s="63">
        <v>45</v>
      </c>
      <c r="D26" s="77" t="s">
        <v>153</v>
      </c>
      <c r="E26" s="71"/>
      <c r="F26" s="63">
        <v>57</v>
      </c>
      <c r="G26" s="76" t="s">
        <v>166</v>
      </c>
      <c r="H26" s="66"/>
      <c r="I26" s="62"/>
      <c r="J26" s="62"/>
      <c r="K26" s="62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IF(Мл1с!D24=Мл1с!C22,Мл1с!C26,IF(Мл1с!D24=Мл1с!C26,Мл1с!C22,0))</f>
        <v>Коврижников Максим</v>
      </c>
      <c r="D27" s="62"/>
      <c r="E27" s="71"/>
      <c r="F27" s="66"/>
      <c r="G27" s="66"/>
      <c r="H27" s="66"/>
      <c r="I27" s="62"/>
      <c r="J27" s="62"/>
      <c r="K27" s="62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IF(Мл1с!C54=Мл1с!B53,Мл1с!B55,IF(Мл1с!C54=Мл1с!B55,Мл1с!B53,0))</f>
        <v>_</v>
      </c>
      <c r="C28" s="62"/>
      <c r="D28" s="29">
        <v>-28</v>
      </c>
      <c r="E28" s="32" t="str">
        <f>IF(Мл1с!E60=Мл1с!D56,Мл1с!D64,IF(Мл1с!E60=Мл1с!D64,Мл1с!D56,0))</f>
        <v>Аббасов Рустамхон</v>
      </c>
      <c r="F28" s="66"/>
      <c r="G28" s="66"/>
      <c r="H28" s="66"/>
      <c r="I28" s="62"/>
      <c r="J28" s="62"/>
      <c r="K28" s="62"/>
      <c r="L28"/>
      <c r="M28"/>
      <c r="N28"/>
      <c r="O28"/>
      <c r="P28"/>
      <c r="Q28"/>
      <c r="R28"/>
      <c r="S28"/>
    </row>
    <row r="29" spans="1:19" ht="12.75">
      <c r="A29" s="29"/>
      <c r="B29" s="63">
        <v>38</v>
      </c>
      <c r="C29" s="76"/>
      <c r="D29" s="62"/>
      <c r="E29" s="66"/>
      <c r="F29" s="66"/>
      <c r="G29" s="66"/>
      <c r="H29" s="66"/>
      <c r="I29" s="62"/>
      <c r="J29" s="62"/>
      <c r="K29" s="62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IF(Мл1с!C58=Мл1с!B57,Мл1с!B59,IF(Мл1с!C58=Мл1с!B59,Мл1с!B57,0))</f>
        <v>_</v>
      </c>
      <c r="C30" s="63">
        <v>46</v>
      </c>
      <c r="D30" s="76" t="s">
        <v>173</v>
      </c>
      <c r="E30" s="63">
        <v>55</v>
      </c>
      <c r="F30" s="77" t="s">
        <v>166</v>
      </c>
      <c r="G30" s="63">
        <v>59</v>
      </c>
      <c r="H30" s="77" t="s">
        <v>166</v>
      </c>
      <c r="I30" s="62"/>
      <c r="J30" s="62"/>
      <c r="K30" s="62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IF(Мл1с!D16=Мл1с!C14,Мл1с!C18,IF(Мл1с!D16=Мл1с!C18,Мл1с!C14,0))</f>
        <v>Урманов Артур</v>
      </c>
      <c r="D31" s="66"/>
      <c r="E31" s="66"/>
      <c r="F31" s="62"/>
      <c r="G31" s="66"/>
      <c r="H31" s="62"/>
      <c r="I31" s="62"/>
      <c r="J31" s="62"/>
      <c r="K31" s="62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IF(Мл1с!C62=Мл1с!B61,Мл1с!B63,IF(Мл1с!C62=Мл1с!B63,Мл1с!B61,0))</f>
        <v>Хабиров Марс</v>
      </c>
      <c r="C32" s="62"/>
      <c r="D32" s="63">
        <v>51</v>
      </c>
      <c r="E32" s="77" t="s">
        <v>173</v>
      </c>
      <c r="F32" s="62"/>
      <c r="G32" s="66"/>
      <c r="H32" s="29">
        <v>-60</v>
      </c>
      <c r="I32" s="32" t="str">
        <f>IF(I22=H14,H30,IF(I22=H30,H14,0))</f>
        <v>Аббасов Рустамхон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63">
        <v>39</v>
      </c>
      <c r="C33" s="76" t="s">
        <v>180</v>
      </c>
      <c r="D33" s="66"/>
      <c r="E33" s="71"/>
      <c r="F33" s="62"/>
      <c r="G33" s="66"/>
      <c r="H33" s="62"/>
      <c r="I33" s="73"/>
      <c r="J33" s="79" t="s">
        <v>45</v>
      </c>
      <c r="K33" s="79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IF(Мл1с!C66=Мл1с!B65,Мл1с!B67,IF(Мл1с!C66=Мл1с!B67,Мл1с!B65,0))</f>
        <v>_</v>
      </c>
      <c r="C34" s="63">
        <v>47</v>
      </c>
      <c r="D34" s="77" t="s">
        <v>179</v>
      </c>
      <c r="E34" s="71"/>
      <c r="F34" s="29">
        <v>-29</v>
      </c>
      <c r="G34" s="33" t="str">
        <f>IF(Мл1с!F20=Мл1с!E12,Мл1с!E28,IF(Мл1с!F20=Мл1с!E28,Мл1с!E12,0))</f>
        <v>Харламов Руслан</v>
      </c>
      <c r="H34" s="62"/>
      <c r="I34" s="62"/>
      <c r="J34" s="62"/>
      <c r="K34" s="62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IF(Мл1с!D8=Мл1с!C6,Мл1с!C10,IF(Мл1с!D8=Мл1с!C10,Мл1с!C6,0))</f>
        <v>Маневич Сергей</v>
      </c>
      <c r="D35" s="62"/>
      <c r="E35" s="71"/>
      <c r="F35" s="62"/>
      <c r="G35" s="62"/>
      <c r="H35" s="62"/>
      <c r="I35" s="62"/>
      <c r="J35" s="62"/>
      <c r="K35" s="62"/>
      <c r="L35"/>
      <c r="M35"/>
      <c r="N35"/>
      <c r="O35"/>
      <c r="P35"/>
      <c r="Q35"/>
      <c r="R35"/>
      <c r="S35"/>
    </row>
    <row r="36" spans="1:19" ht="12.75">
      <c r="A36" s="29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Лукьянов Роман</v>
      </c>
      <c r="C37" s="62"/>
      <c r="D37" s="62"/>
      <c r="E37" s="62"/>
      <c r="F37" s="29">
        <v>-48</v>
      </c>
      <c r="G37" s="32" t="str">
        <f>IF(E8=D6,D10,IF(E8=D10,D6,0))</f>
        <v>Сазонов Николай</v>
      </c>
      <c r="H37" s="62"/>
      <c r="I37" s="62"/>
      <c r="J37" s="62"/>
      <c r="K37" s="62"/>
      <c r="L37"/>
      <c r="M37"/>
      <c r="N37"/>
      <c r="O37"/>
      <c r="P37"/>
      <c r="Q37"/>
      <c r="R37"/>
      <c r="S37"/>
    </row>
    <row r="38" spans="1:19" ht="12.75">
      <c r="A38" s="29"/>
      <c r="B38" s="63">
        <v>71</v>
      </c>
      <c r="C38" s="76" t="s">
        <v>157</v>
      </c>
      <c r="D38" s="62"/>
      <c r="E38" s="62"/>
      <c r="F38" s="62"/>
      <c r="G38" s="63">
        <v>67</v>
      </c>
      <c r="H38" s="76" t="s">
        <v>178</v>
      </c>
      <c r="I38" s="62"/>
      <c r="J38" s="62"/>
      <c r="K38" s="62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66"/>
      <c r="D39" s="62"/>
      <c r="E39" s="62"/>
      <c r="F39" s="29">
        <v>-49</v>
      </c>
      <c r="G39" s="33" t="str">
        <f>IF(E16=D14,D18,IF(E16=D18,D14,0))</f>
        <v>Коротеев Георгий</v>
      </c>
      <c r="H39" s="66"/>
      <c r="I39" s="71"/>
      <c r="J39" s="62"/>
      <c r="K39" s="71"/>
      <c r="L39"/>
      <c r="M39"/>
      <c r="N39"/>
      <c r="O39"/>
      <c r="P39"/>
      <c r="Q39"/>
      <c r="R39"/>
      <c r="S39"/>
    </row>
    <row r="40" spans="1:19" ht="12.75">
      <c r="A40" s="29"/>
      <c r="B40" s="62"/>
      <c r="C40" s="63">
        <v>75</v>
      </c>
      <c r="D40" s="76" t="s">
        <v>182</v>
      </c>
      <c r="E40" s="62"/>
      <c r="F40" s="62"/>
      <c r="G40" s="62"/>
      <c r="H40" s="63">
        <v>69</v>
      </c>
      <c r="I40" s="80" t="s">
        <v>178</v>
      </c>
      <c r="J40" s="64"/>
      <c r="K40" s="64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 t="str">
        <f>IF(D14=C13,C15,IF(D14=C15,C13,0))</f>
        <v>Файзуллин Тимур</v>
      </c>
      <c r="C41" s="66"/>
      <c r="D41" s="66"/>
      <c r="E41" s="62"/>
      <c r="F41" s="29">
        <v>-50</v>
      </c>
      <c r="G41" s="32" t="str">
        <f>IF(E24=D22,D26,IF(E24=D26,D22,0))</f>
        <v>Кузнецов Дмитрий</v>
      </c>
      <c r="H41" s="66"/>
      <c r="I41" s="81"/>
      <c r="J41" s="79" t="s">
        <v>55</v>
      </c>
      <c r="K41" s="79"/>
      <c r="L41"/>
      <c r="M41"/>
      <c r="N41"/>
      <c r="O41"/>
      <c r="P41"/>
      <c r="Q41"/>
      <c r="R41"/>
      <c r="S41"/>
    </row>
    <row r="42" spans="1:19" ht="12.75">
      <c r="A42" s="29"/>
      <c r="B42" s="63">
        <v>72</v>
      </c>
      <c r="C42" s="77" t="s">
        <v>182</v>
      </c>
      <c r="D42" s="66"/>
      <c r="E42" s="62"/>
      <c r="F42" s="62"/>
      <c r="G42" s="63">
        <v>68</v>
      </c>
      <c r="H42" s="77" t="s">
        <v>181</v>
      </c>
      <c r="I42" s="73"/>
      <c r="J42" s="62"/>
      <c r="K42" s="73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 t="str">
        <f>IF(D18=C17,C19,IF(D18=C19,C17,0))</f>
        <v>Тодрамович Александр</v>
      </c>
      <c r="C43" s="62"/>
      <c r="D43" s="66"/>
      <c r="E43" s="62"/>
      <c r="F43" s="29">
        <v>-51</v>
      </c>
      <c r="G43" s="33" t="str">
        <f>IF(E32=D30,D34,IF(E32=D34,D30,0))</f>
        <v>Маневич Сергей</v>
      </c>
      <c r="H43" s="62"/>
      <c r="I43" s="62"/>
      <c r="J43" s="62"/>
      <c r="K43" s="62"/>
      <c r="L43"/>
      <c r="M43"/>
      <c r="N43"/>
      <c r="O43"/>
      <c r="P43"/>
      <c r="Q43"/>
      <c r="R43"/>
      <c r="S43"/>
    </row>
    <row r="44" spans="1:19" ht="12.75">
      <c r="A44" s="29"/>
      <c r="B44" s="71"/>
      <c r="C44" s="62"/>
      <c r="D44" s="63">
        <v>77</v>
      </c>
      <c r="E44" s="76" t="s">
        <v>177</v>
      </c>
      <c r="F44" s="62"/>
      <c r="G44" s="62"/>
      <c r="H44" s="29">
        <v>-69</v>
      </c>
      <c r="I44" s="32" t="str">
        <f>IF(I40=H38,H42,IF(I40=H42,H38,0))</f>
        <v>Кузнецов Дмитрий</v>
      </c>
      <c r="J44" s="76"/>
      <c r="K44" s="76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Лютый Олег</v>
      </c>
      <c r="C45" s="62"/>
      <c r="D45" s="66"/>
      <c r="E45" s="69" t="s">
        <v>59</v>
      </c>
      <c r="F45" s="62"/>
      <c r="G45" s="29">
        <v>-67</v>
      </c>
      <c r="H45" s="32" t="str">
        <f>IF(H38=G37,G39,IF(H38=G39,G37,0))</f>
        <v>Коротеев Георгий</v>
      </c>
      <c r="I45" s="73"/>
      <c r="J45" s="79" t="s">
        <v>57</v>
      </c>
      <c r="K45" s="79"/>
      <c r="L45"/>
      <c r="M45"/>
      <c r="N45"/>
      <c r="O45"/>
      <c r="P45"/>
      <c r="Q45"/>
      <c r="R45"/>
      <c r="S45"/>
    </row>
    <row r="46" spans="1:19" ht="12.75">
      <c r="A46" s="29"/>
      <c r="B46" s="63">
        <v>73</v>
      </c>
      <c r="C46" s="76" t="s">
        <v>177</v>
      </c>
      <c r="D46" s="66"/>
      <c r="E46" s="62"/>
      <c r="F46" s="62"/>
      <c r="G46" s="62"/>
      <c r="H46" s="63">
        <v>70</v>
      </c>
      <c r="I46" s="78" t="s">
        <v>176</v>
      </c>
      <c r="J46" s="76"/>
      <c r="K46" s="76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>
        <f>IF(D26=C25,C27,IF(D26=C27,C25,0))</f>
        <v>0</v>
      </c>
      <c r="C47" s="66"/>
      <c r="D47" s="66"/>
      <c r="E47" s="62"/>
      <c r="F47" s="62"/>
      <c r="G47" s="29">
        <v>-68</v>
      </c>
      <c r="H47" s="33" t="str">
        <f>IF(H42=G41,G43,IF(H42=G43,G41,0))</f>
        <v>Маневич Сергей</v>
      </c>
      <c r="I47" s="73"/>
      <c r="J47" s="79" t="s">
        <v>53</v>
      </c>
      <c r="K47" s="79"/>
      <c r="L47"/>
      <c r="M47"/>
      <c r="N47"/>
      <c r="O47"/>
      <c r="P47"/>
      <c r="Q47"/>
      <c r="R47"/>
      <c r="S47"/>
    </row>
    <row r="48" spans="1:19" ht="12.75">
      <c r="A48" s="29"/>
      <c r="B48" s="62"/>
      <c r="C48" s="63">
        <v>76</v>
      </c>
      <c r="D48" s="77" t="s">
        <v>177</v>
      </c>
      <c r="E48" s="62"/>
      <c r="F48" s="62"/>
      <c r="G48" s="62"/>
      <c r="H48" s="29">
        <v>-70</v>
      </c>
      <c r="I48" s="32" t="str">
        <f>IF(I46=H45,H47,IF(I46=H47,H45,0))</f>
        <v>Маневич Сергей</v>
      </c>
      <c r="J48" s="76"/>
      <c r="K48" s="76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66"/>
      <c r="D49" s="62"/>
      <c r="E49" s="62"/>
      <c r="F49" s="62"/>
      <c r="G49" s="71"/>
      <c r="H49" s="62"/>
      <c r="I49" s="73"/>
      <c r="J49" s="79" t="s">
        <v>56</v>
      </c>
      <c r="K49" s="79"/>
      <c r="L49"/>
      <c r="M49"/>
      <c r="N49"/>
      <c r="O49"/>
      <c r="P49"/>
      <c r="Q49"/>
      <c r="R49"/>
      <c r="S49"/>
    </row>
    <row r="50" spans="1:19" ht="12.75">
      <c r="A50" s="29"/>
      <c r="B50" s="63">
        <v>74</v>
      </c>
      <c r="C50" s="77" t="s">
        <v>180</v>
      </c>
      <c r="D50" s="29">
        <v>-77</v>
      </c>
      <c r="E50" s="32" t="str">
        <f>IF(E44=D40,D48,IF(E44=D48,D40,0))</f>
        <v>Файзуллин Тимур</v>
      </c>
      <c r="F50" s="29">
        <v>-71</v>
      </c>
      <c r="G50" s="32">
        <f>IF(C38=B37,B39,IF(C38=B39,B37,0))</f>
        <v>0</v>
      </c>
      <c r="H50" s="62"/>
      <c r="I50" s="62"/>
      <c r="J50" s="62"/>
      <c r="K50" s="62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Хабиров Марс</v>
      </c>
      <c r="C51" s="62"/>
      <c r="D51" s="62"/>
      <c r="E51" s="69" t="s">
        <v>62</v>
      </c>
      <c r="F51" s="62"/>
      <c r="G51" s="63">
        <v>79</v>
      </c>
      <c r="H51" s="76" t="s">
        <v>158</v>
      </c>
      <c r="I51" s="62"/>
      <c r="J51" s="62"/>
      <c r="K51" s="62"/>
      <c r="L51"/>
      <c r="M51"/>
      <c r="N51"/>
      <c r="O51"/>
      <c r="P51"/>
      <c r="Q51"/>
      <c r="R51"/>
      <c r="S51"/>
    </row>
    <row r="52" spans="1:19" ht="12.75">
      <c r="A52" s="29"/>
      <c r="B52" s="62"/>
      <c r="C52" s="29">
        <v>-75</v>
      </c>
      <c r="D52" s="32" t="str">
        <f>IF(D40=C38,C42,IF(D40=C42,C38,0))</f>
        <v>Лукьянов Роман</v>
      </c>
      <c r="E52" s="73"/>
      <c r="F52" s="29">
        <v>-72</v>
      </c>
      <c r="G52" s="33" t="str">
        <f>IF(C42=B41,B43,IF(C42=B43,B41,0))</f>
        <v>Тодрамович Александр</v>
      </c>
      <c r="H52" s="66"/>
      <c r="I52" s="71"/>
      <c r="J52" s="62"/>
      <c r="K52" s="71"/>
      <c r="L52"/>
      <c r="M52"/>
      <c r="N52"/>
      <c r="O52"/>
      <c r="P52"/>
      <c r="Q52"/>
      <c r="R52"/>
      <c r="S52"/>
    </row>
    <row r="53" spans="1:19" ht="12.75">
      <c r="A53" s="29"/>
      <c r="B53" s="62"/>
      <c r="C53" s="62"/>
      <c r="D53" s="63">
        <v>78</v>
      </c>
      <c r="E53" s="76" t="s">
        <v>157</v>
      </c>
      <c r="F53" s="62"/>
      <c r="G53" s="62"/>
      <c r="H53" s="63">
        <v>81</v>
      </c>
      <c r="I53" s="80" t="s">
        <v>158</v>
      </c>
      <c r="J53" s="64"/>
      <c r="K53" s="64"/>
      <c r="L53"/>
      <c r="M53"/>
      <c r="N53"/>
      <c r="O53"/>
      <c r="P53"/>
      <c r="Q53"/>
      <c r="R53"/>
      <c r="S53"/>
    </row>
    <row r="54" spans="1:19" ht="12.75">
      <c r="A54" s="29"/>
      <c r="B54" s="62"/>
      <c r="C54" s="29">
        <v>-76</v>
      </c>
      <c r="D54" s="33" t="str">
        <f>IF(D48=C46,C50,IF(D48=C50,C46,0))</f>
        <v>Хабиров Марс</v>
      </c>
      <c r="E54" s="69" t="s">
        <v>130</v>
      </c>
      <c r="F54" s="29">
        <v>-73</v>
      </c>
      <c r="G54" s="32">
        <f>IF(C46=B45,B47,IF(C46=B47,B45,0))</f>
        <v>0</v>
      </c>
      <c r="H54" s="66"/>
      <c r="I54" s="81"/>
      <c r="J54" s="79" t="s">
        <v>61</v>
      </c>
      <c r="K54" s="79"/>
      <c r="L54"/>
      <c r="M54"/>
      <c r="N54"/>
      <c r="O54"/>
      <c r="P54"/>
      <c r="Q54"/>
      <c r="R54"/>
      <c r="S54"/>
    </row>
    <row r="55" spans="1:19" ht="12.75">
      <c r="A55" s="29"/>
      <c r="B55" s="62"/>
      <c r="C55" s="62"/>
      <c r="D55" s="29">
        <v>-78</v>
      </c>
      <c r="E55" s="32" t="str">
        <f>IF(E53=D52,D54,IF(E53=D54,D52,0))</f>
        <v>Хабиров Марс</v>
      </c>
      <c r="F55" s="62"/>
      <c r="G55" s="63">
        <v>80</v>
      </c>
      <c r="H55" s="77"/>
      <c r="I55" s="73"/>
      <c r="J55" s="62"/>
      <c r="K55" s="73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71"/>
      <c r="D56" s="62"/>
      <c r="E56" s="69" t="s">
        <v>60</v>
      </c>
      <c r="F56" s="29">
        <v>-74</v>
      </c>
      <c r="G56" s="33">
        <f>IF(C50=B49,B51,IF(C50=B51,B49,0))</f>
        <v>0</v>
      </c>
      <c r="H56" s="62"/>
      <c r="I56" s="62"/>
      <c r="J56" s="62"/>
      <c r="K56" s="62"/>
      <c r="L56"/>
      <c r="M56"/>
      <c r="N56"/>
      <c r="O56"/>
      <c r="P56"/>
      <c r="Q56"/>
      <c r="R56"/>
      <c r="S56"/>
    </row>
    <row r="57" spans="1:19" ht="12.75">
      <c r="A57" s="29"/>
      <c r="B57" s="63">
        <v>83</v>
      </c>
      <c r="C57" s="76"/>
      <c r="D57" s="62"/>
      <c r="E57" s="62"/>
      <c r="F57" s="62"/>
      <c r="G57" s="62"/>
      <c r="H57" s="29">
        <v>-81</v>
      </c>
      <c r="I57" s="32">
        <f>IF(I53=H51,H55,IF(I53=H55,H51,0))</f>
        <v>0</v>
      </c>
      <c r="J57" s="76"/>
      <c r="K57" s="76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66"/>
      <c r="D58" s="62"/>
      <c r="E58" s="62"/>
      <c r="F58" s="62"/>
      <c r="G58" s="29">
        <v>-79</v>
      </c>
      <c r="H58" s="32">
        <f>IF(H51=G50,G52,IF(H51=G52,G50,0))</f>
        <v>0</v>
      </c>
      <c r="I58" s="73"/>
      <c r="J58" s="79" t="s">
        <v>63</v>
      </c>
      <c r="K58" s="79"/>
      <c r="L58"/>
      <c r="M58"/>
      <c r="N58"/>
      <c r="O58"/>
      <c r="P58"/>
      <c r="Q58"/>
      <c r="R58"/>
      <c r="S58"/>
    </row>
    <row r="59" spans="1:19" ht="12.75">
      <c r="A59" s="29"/>
      <c r="B59" s="62"/>
      <c r="C59" s="63">
        <v>87</v>
      </c>
      <c r="D59" s="76"/>
      <c r="E59" s="62"/>
      <c r="F59" s="62"/>
      <c r="G59" s="62"/>
      <c r="H59" s="63">
        <v>82</v>
      </c>
      <c r="I59" s="78"/>
      <c r="J59" s="76"/>
      <c r="K59" s="76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 t="str">
        <f>IF(C13=B12,B14,IF(C13=B14,B12,0))</f>
        <v>_</v>
      </c>
      <c r="C60" s="66"/>
      <c r="D60" s="66"/>
      <c r="E60" s="62"/>
      <c r="F60" s="62"/>
      <c r="G60" s="29">
        <v>-80</v>
      </c>
      <c r="H60" s="33">
        <f>IF(H55=G54,G56,IF(H55=G56,G54,0))</f>
        <v>0</v>
      </c>
      <c r="I60" s="73"/>
      <c r="J60" s="79" t="s">
        <v>65</v>
      </c>
      <c r="K60" s="79"/>
      <c r="L60"/>
      <c r="M60"/>
      <c r="N60"/>
      <c r="O60"/>
      <c r="P60"/>
      <c r="Q60"/>
      <c r="R60"/>
      <c r="S60"/>
    </row>
    <row r="61" spans="1:19" ht="12.75">
      <c r="A61" s="29"/>
      <c r="B61" s="63">
        <v>84</v>
      </c>
      <c r="C61" s="77"/>
      <c r="D61" s="66"/>
      <c r="E61" s="62"/>
      <c r="F61" s="62"/>
      <c r="G61" s="62"/>
      <c r="H61" s="29">
        <v>-82</v>
      </c>
      <c r="I61" s="32">
        <f>IF(I59=H58,H60,IF(I59=H60,H58,0))</f>
        <v>0</v>
      </c>
      <c r="J61" s="76"/>
      <c r="K61" s="76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 t="str">
        <f>IF(C17=B16,B18,IF(C17=B18,B16,0))</f>
        <v>_</v>
      </c>
      <c r="C62" s="62"/>
      <c r="D62" s="66"/>
      <c r="E62" s="62"/>
      <c r="F62" s="62"/>
      <c r="G62" s="71"/>
      <c r="H62" s="62"/>
      <c r="I62" s="73"/>
      <c r="J62" s="79" t="s">
        <v>67</v>
      </c>
      <c r="K62" s="79"/>
      <c r="L62"/>
      <c r="M62"/>
      <c r="N62"/>
      <c r="O62"/>
      <c r="P62"/>
      <c r="Q62"/>
      <c r="R62"/>
      <c r="S62"/>
    </row>
    <row r="63" spans="1:19" ht="12.75">
      <c r="A63" s="29"/>
      <c r="B63" s="71"/>
      <c r="C63" s="62"/>
      <c r="D63" s="63">
        <v>89</v>
      </c>
      <c r="E63" s="76"/>
      <c r="F63" s="29">
        <v>-83</v>
      </c>
      <c r="G63" s="32" t="str">
        <f>IF(C57=B56,B58,IF(C57=B58,B56,0))</f>
        <v>_</v>
      </c>
      <c r="H63" s="62"/>
      <c r="I63" s="62"/>
      <c r="J63" s="62"/>
      <c r="K63" s="62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_</v>
      </c>
      <c r="C64" s="62"/>
      <c r="D64" s="66"/>
      <c r="E64" s="69" t="s">
        <v>68</v>
      </c>
      <c r="F64" s="62"/>
      <c r="G64" s="63">
        <v>91</v>
      </c>
      <c r="H64" s="76"/>
      <c r="I64" s="62"/>
      <c r="J64" s="62"/>
      <c r="K64" s="62"/>
      <c r="L64"/>
      <c r="M64"/>
      <c r="N64"/>
      <c r="O64"/>
      <c r="P64"/>
      <c r="Q64"/>
      <c r="R64"/>
      <c r="S64"/>
    </row>
    <row r="65" spans="1:19" ht="12.75">
      <c r="A65" s="29"/>
      <c r="B65" s="63">
        <v>85</v>
      </c>
      <c r="C65" s="76"/>
      <c r="D65" s="66"/>
      <c r="E65" s="62"/>
      <c r="F65" s="29">
        <v>-84</v>
      </c>
      <c r="G65" s="33">
        <f>IF(C61=B60,B62,IF(C61=B62,B60,0))</f>
        <v>0</v>
      </c>
      <c r="H65" s="66"/>
      <c r="I65" s="71"/>
      <c r="J65" s="62"/>
      <c r="K65" s="71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>
        <f>IF(C25=B24,B26,IF(C25=B26,B24,0))</f>
        <v>0</v>
      </c>
      <c r="C66" s="66"/>
      <c r="D66" s="66"/>
      <c r="E66" s="62"/>
      <c r="F66" s="62"/>
      <c r="G66" s="62"/>
      <c r="H66" s="63">
        <v>93</v>
      </c>
      <c r="I66" s="80"/>
      <c r="J66" s="64"/>
      <c r="K66" s="64"/>
      <c r="L66"/>
      <c r="M66"/>
      <c r="N66"/>
      <c r="O66"/>
      <c r="P66"/>
      <c r="Q66"/>
      <c r="R66"/>
      <c r="S66"/>
    </row>
    <row r="67" spans="1:19" ht="12.75">
      <c r="A67" s="29"/>
      <c r="B67" s="62"/>
      <c r="C67" s="63">
        <v>88</v>
      </c>
      <c r="D67" s="77"/>
      <c r="E67" s="62"/>
      <c r="F67" s="29">
        <v>-85</v>
      </c>
      <c r="G67" s="32" t="str">
        <f>IF(C65=B64,B66,IF(C65=B66,B64,0))</f>
        <v>_</v>
      </c>
      <c r="H67" s="66"/>
      <c r="I67" s="81"/>
      <c r="J67" s="79" t="s">
        <v>69</v>
      </c>
      <c r="K67" s="79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66"/>
      <c r="D68" s="62"/>
      <c r="E68" s="62"/>
      <c r="F68" s="62"/>
      <c r="G68" s="63">
        <v>92</v>
      </c>
      <c r="H68" s="77"/>
      <c r="I68" s="73"/>
      <c r="J68" s="62"/>
      <c r="K68" s="73"/>
      <c r="L68"/>
      <c r="M68"/>
      <c r="N68"/>
      <c r="O68"/>
      <c r="P68"/>
      <c r="Q68"/>
      <c r="R68"/>
      <c r="S68"/>
    </row>
    <row r="69" spans="1:19" ht="12.75">
      <c r="A69" s="29"/>
      <c r="B69" s="63">
        <v>86</v>
      </c>
      <c r="C69" s="77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62"/>
      <c r="I69" s="62"/>
      <c r="J69" s="62"/>
      <c r="K69" s="62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62"/>
      <c r="D70" s="62"/>
      <c r="E70" s="69" t="s">
        <v>72</v>
      </c>
      <c r="F70" s="62"/>
      <c r="G70" s="62"/>
      <c r="H70" s="29">
        <v>-93</v>
      </c>
      <c r="I70" s="32">
        <f>IF(I66=H64,H68,IF(I66=H68,H64,0))</f>
        <v>0</v>
      </c>
      <c r="J70" s="76"/>
      <c r="K70" s="76"/>
      <c r="L70"/>
      <c r="M70"/>
      <c r="N70"/>
      <c r="O70"/>
      <c r="P70"/>
      <c r="Q70"/>
      <c r="R70"/>
      <c r="S70"/>
    </row>
    <row r="71" spans="1:19" ht="12.75">
      <c r="A71" s="62"/>
      <c r="B71" s="62"/>
      <c r="C71" s="29">
        <v>-87</v>
      </c>
      <c r="D71" s="32">
        <f>IF(D59=C57,C61,IF(D59=C61,C57,0))</f>
        <v>0</v>
      </c>
      <c r="E71" s="73"/>
      <c r="F71" s="62"/>
      <c r="G71" s="29">
        <v>-91</v>
      </c>
      <c r="H71" s="32" t="str">
        <f>IF(H64=G63,G65,IF(H64=G65,G63,0))</f>
        <v>_</v>
      </c>
      <c r="I71" s="73"/>
      <c r="J71" s="79" t="s">
        <v>70</v>
      </c>
      <c r="K71" s="79"/>
      <c r="L71"/>
      <c r="M71"/>
      <c r="N71"/>
      <c r="O71"/>
      <c r="P71"/>
      <c r="Q71"/>
      <c r="R71"/>
      <c r="S71"/>
    </row>
    <row r="72" spans="1:19" ht="12.75">
      <c r="A72" s="62"/>
      <c r="B72" s="62"/>
      <c r="C72" s="62"/>
      <c r="D72" s="63">
        <v>90</v>
      </c>
      <c r="E72" s="76"/>
      <c r="F72" s="62"/>
      <c r="G72" s="62"/>
      <c r="H72" s="63">
        <v>94</v>
      </c>
      <c r="I72" s="78"/>
      <c r="J72" s="76"/>
      <c r="K72" s="76"/>
      <c r="L72"/>
      <c r="M72"/>
      <c r="N72"/>
      <c r="O72"/>
      <c r="P72"/>
      <c r="Q72"/>
      <c r="R72"/>
      <c r="S72"/>
    </row>
    <row r="73" spans="1:19" ht="12.75">
      <c r="A73" s="62"/>
      <c r="B73" s="62"/>
      <c r="C73" s="29">
        <v>-88</v>
      </c>
      <c r="D73" s="33">
        <f>IF(D67=C65,C69,IF(D67=C69,C65,0))</f>
        <v>0</v>
      </c>
      <c r="E73" s="69" t="s">
        <v>64</v>
      </c>
      <c r="F73" s="62"/>
      <c r="G73" s="29">
        <v>-92</v>
      </c>
      <c r="H73" s="33">
        <f>IF(H68=G67,G69,IF(H68=G69,G67,0))</f>
        <v>0</v>
      </c>
      <c r="I73" s="73"/>
      <c r="J73" s="79" t="s">
        <v>71</v>
      </c>
      <c r="K73" s="79"/>
      <c r="L73"/>
      <c r="M73"/>
      <c r="N73"/>
      <c r="O73"/>
      <c r="P73"/>
      <c r="Q73"/>
      <c r="R73"/>
      <c r="S73"/>
    </row>
    <row r="74" spans="1:19" ht="12.75">
      <c r="A74" s="62"/>
      <c r="B74" s="62"/>
      <c r="C74" s="62"/>
      <c r="D74" s="29">
        <v>-90</v>
      </c>
      <c r="E74" s="32">
        <f>IF(E72=D71,D73,IF(E72=D73,D71,0))</f>
        <v>0</v>
      </c>
      <c r="F74" s="62"/>
      <c r="G74" s="62"/>
      <c r="H74" s="29">
        <v>-94</v>
      </c>
      <c r="I74" s="32" t="str">
        <f>IF(I72=H71,H73,IF(I72=H73,H71,0))</f>
        <v>_</v>
      </c>
      <c r="J74" s="76"/>
      <c r="K74" s="76"/>
      <c r="L74"/>
      <c r="M74"/>
      <c r="N74"/>
      <c r="O74"/>
      <c r="P74"/>
      <c r="Q74"/>
      <c r="R74"/>
      <c r="S74"/>
    </row>
    <row r="75" spans="1:19" ht="12.75">
      <c r="A75" s="62"/>
      <c r="B75" s="62"/>
      <c r="C75" s="71"/>
      <c r="D75" s="62"/>
      <c r="E75" s="69" t="s">
        <v>66</v>
      </c>
      <c r="F75" s="62"/>
      <c r="G75" s="71"/>
      <c r="H75" s="62"/>
      <c r="I75" s="73"/>
      <c r="J75" s="79" t="s">
        <v>73</v>
      </c>
      <c r="K75" s="79"/>
      <c r="L75"/>
      <c r="M75"/>
      <c r="N75"/>
      <c r="O75"/>
      <c r="P75"/>
      <c r="Q75"/>
      <c r="R75"/>
      <c r="S75"/>
    </row>
    <row r="76" spans="1:19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7" t="s">
        <v>147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41595</v>
      </c>
      <c r="B3" s="5"/>
      <c r="C3" s="5"/>
      <c r="D3" s="5"/>
      <c r="E3" s="5"/>
      <c r="F3" s="5"/>
      <c r="G3" s="5"/>
      <c r="H3" s="5"/>
      <c r="I3" s="5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148</v>
      </c>
      <c r="B7" s="12">
        <v>1</v>
      </c>
      <c r="C7" s="13" t="str">
        <f>Вл1с!G36</f>
        <v>Смирнов Андрей</v>
      </c>
      <c r="D7" s="10"/>
      <c r="E7" s="10"/>
      <c r="F7" s="10"/>
      <c r="G7" s="10"/>
      <c r="H7" s="10"/>
      <c r="I7" s="10"/>
    </row>
    <row r="8" spans="1:9" ht="18">
      <c r="A8" s="11" t="s">
        <v>149</v>
      </c>
      <c r="B8" s="12">
        <v>2</v>
      </c>
      <c r="C8" s="13" t="str">
        <f>Вл1с!G56</f>
        <v>Антонян Ваге</v>
      </c>
      <c r="D8" s="10"/>
      <c r="E8" s="10"/>
      <c r="F8" s="10"/>
      <c r="G8" s="10"/>
      <c r="H8" s="10"/>
      <c r="I8" s="10"/>
    </row>
    <row r="9" spans="1:9" ht="18">
      <c r="A9" s="11" t="s">
        <v>150</v>
      </c>
      <c r="B9" s="12">
        <v>3</v>
      </c>
      <c r="C9" s="13" t="str">
        <f>Вл2с!I22</f>
        <v>Кондратьев Игорь</v>
      </c>
      <c r="D9" s="10"/>
      <c r="E9" s="10"/>
      <c r="F9" s="10"/>
      <c r="G9" s="10"/>
      <c r="H9" s="10"/>
      <c r="I9" s="10"/>
    </row>
    <row r="10" spans="1:9" ht="18">
      <c r="A10" s="11" t="s">
        <v>151</v>
      </c>
      <c r="B10" s="12">
        <v>4</v>
      </c>
      <c r="C10" s="13" t="str">
        <f>Вл2с!I32</f>
        <v>Лукьянов Роман</v>
      </c>
      <c r="D10" s="10"/>
      <c r="E10" s="10"/>
      <c r="F10" s="10"/>
      <c r="G10" s="10"/>
      <c r="H10" s="10"/>
      <c r="I10" s="10"/>
    </row>
    <row r="11" spans="1:9" ht="18">
      <c r="A11" s="11" t="s">
        <v>152</v>
      </c>
      <c r="B11" s="12">
        <v>5</v>
      </c>
      <c r="C11" s="13" t="str">
        <f>Вл1с!G63</f>
        <v>Барышев Сергей</v>
      </c>
      <c r="D11" s="10"/>
      <c r="E11" s="10"/>
      <c r="F11" s="10"/>
      <c r="G11" s="10"/>
      <c r="H11" s="10"/>
      <c r="I11" s="10"/>
    </row>
    <row r="12" spans="1:9" ht="18">
      <c r="A12" s="11" t="s">
        <v>153</v>
      </c>
      <c r="B12" s="12">
        <v>6</v>
      </c>
      <c r="C12" s="13" t="str">
        <f>Вл1с!G65</f>
        <v>Исмайлов Азамат</v>
      </c>
      <c r="D12" s="10"/>
      <c r="E12" s="10"/>
      <c r="F12" s="10"/>
      <c r="G12" s="10"/>
      <c r="H12" s="10"/>
      <c r="I12" s="10"/>
    </row>
    <row r="13" spans="1:9" ht="18">
      <c r="A13" s="11" t="s">
        <v>154</v>
      </c>
      <c r="B13" s="12">
        <v>7</v>
      </c>
      <c r="C13" s="13" t="str">
        <f>Вл1с!G68</f>
        <v>Халимонов Евгений</v>
      </c>
      <c r="D13" s="10"/>
      <c r="E13" s="10"/>
      <c r="F13" s="10"/>
      <c r="G13" s="10"/>
      <c r="H13" s="10"/>
      <c r="I13" s="10"/>
    </row>
    <row r="14" spans="1:9" ht="18">
      <c r="A14" s="11" t="s">
        <v>155</v>
      </c>
      <c r="B14" s="12">
        <v>8</v>
      </c>
      <c r="C14" s="13" t="str">
        <f>Вл1с!G70</f>
        <v>Басс Кирилл</v>
      </c>
      <c r="D14" s="10"/>
      <c r="E14" s="10"/>
      <c r="F14" s="10"/>
      <c r="G14" s="10"/>
      <c r="H14" s="10"/>
      <c r="I14" s="10"/>
    </row>
    <row r="15" spans="1:9" ht="18">
      <c r="A15" s="11" t="s">
        <v>156</v>
      </c>
      <c r="B15" s="12">
        <v>9</v>
      </c>
      <c r="C15" s="13" t="str">
        <f>Вл1с!D72</f>
        <v>Овчинников Дмитрий</v>
      </c>
      <c r="D15" s="10"/>
      <c r="E15" s="10"/>
      <c r="F15" s="10"/>
      <c r="G15" s="10"/>
      <c r="H15" s="10"/>
      <c r="I15" s="10"/>
    </row>
    <row r="16" spans="1:9" ht="18">
      <c r="A16" s="11" t="s">
        <v>157</v>
      </c>
      <c r="B16" s="12">
        <v>10</v>
      </c>
      <c r="C16" s="13" t="str">
        <f>Вл1с!D75</f>
        <v>Рахматуллин Равиль</v>
      </c>
      <c r="D16" s="10"/>
      <c r="E16" s="10"/>
      <c r="F16" s="10"/>
      <c r="G16" s="10"/>
      <c r="H16" s="10"/>
      <c r="I16" s="10"/>
    </row>
    <row r="17" spans="1:9" ht="18">
      <c r="A17" s="11" t="s">
        <v>158</v>
      </c>
      <c r="B17" s="12">
        <v>11</v>
      </c>
      <c r="C17" s="13" t="str">
        <f>Вл1с!G73</f>
        <v>Коврижников Максим</v>
      </c>
      <c r="D17" s="10"/>
      <c r="E17" s="10"/>
      <c r="F17" s="10"/>
      <c r="G17" s="10"/>
      <c r="H17" s="10"/>
      <c r="I17" s="10"/>
    </row>
    <row r="18" spans="1:9" ht="18">
      <c r="A18" s="11" t="s">
        <v>159</v>
      </c>
      <c r="B18" s="12">
        <v>12</v>
      </c>
      <c r="C18" s="13" t="str">
        <f>Вл1с!G75</f>
        <v>Грубов Виталий</v>
      </c>
      <c r="D18" s="10"/>
      <c r="E18" s="10"/>
      <c r="F18" s="10"/>
      <c r="G18" s="10"/>
      <c r="H18" s="10"/>
      <c r="I18" s="10"/>
    </row>
    <row r="19" spans="1:9" ht="18">
      <c r="A19" s="11" t="s">
        <v>160</v>
      </c>
      <c r="B19" s="12">
        <v>13</v>
      </c>
      <c r="C19" s="13" t="str">
        <f>Вл2с!I40</f>
        <v>Тодрамович Александр</v>
      </c>
      <c r="D19" s="10"/>
      <c r="E19" s="10"/>
      <c r="F19" s="10"/>
      <c r="G19" s="10"/>
      <c r="H19" s="10"/>
      <c r="I19" s="10"/>
    </row>
    <row r="20" spans="1:9" ht="18">
      <c r="A20" s="11" t="s">
        <v>161</v>
      </c>
      <c r="B20" s="12">
        <v>14</v>
      </c>
      <c r="C20" s="13" t="str">
        <f>Вл2с!I44</f>
        <v>Имашев Альфит</v>
      </c>
      <c r="D20" s="10"/>
      <c r="E20" s="10"/>
      <c r="F20" s="10"/>
      <c r="G20" s="10"/>
      <c r="H20" s="10"/>
      <c r="I20" s="10"/>
    </row>
    <row r="21" spans="1:9" ht="18">
      <c r="A21" s="11" t="s">
        <v>137</v>
      </c>
      <c r="B21" s="12">
        <v>15</v>
      </c>
      <c r="C21" s="13" t="str">
        <f>Вл2с!I46</f>
        <v>Мезенцева Марина</v>
      </c>
      <c r="D21" s="10"/>
      <c r="E21" s="10"/>
      <c r="F21" s="10"/>
      <c r="G21" s="10"/>
      <c r="H21" s="10"/>
      <c r="I21" s="10"/>
    </row>
    <row r="22" spans="1:9" ht="18">
      <c r="A22" s="11" t="s">
        <v>162</v>
      </c>
      <c r="B22" s="12">
        <v>16</v>
      </c>
      <c r="C22" s="13" t="str">
        <f>Вл2с!I48</f>
        <v>Ишметов Александр</v>
      </c>
      <c r="D22" s="10"/>
      <c r="E22" s="10"/>
      <c r="F22" s="10"/>
      <c r="G22" s="10"/>
      <c r="H22" s="10"/>
      <c r="I22" s="10"/>
    </row>
    <row r="23" spans="1:9" ht="18">
      <c r="A23" s="11" t="s">
        <v>163</v>
      </c>
      <c r="B23" s="12">
        <v>17</v>
      </c>
      <c r="C23" s="13" t="str">
        <f>Вл2с!E44</f>
        <v>Хайруллин Артур</v>
      </c>
      <c r="D23" s="10"/>
      <c r="E23" s="10"/>
      <c r="F23" s="10"/>
      <c r="G23" s="10"/>
      <c r="H23" s="10"/>
      <c r="I23" s="10"/>
    </row>
    <row r="24" spans="1:9" ht="18">
      <c r="A24" s="11" t="s">
        <v>111</v>
      </c>
      <c r="B24" s="12">
        <v>18</v>
      </c>
      <c r="C24" s="13" t="str">
        <f>Вл2с!E50</f>
        <v>Шапошников Александр</v>
      </c>
      <c r="D24" s="10"/>
      <c r="E24" s="10"/>
      <c r="F24" s="10"/>
      <c r="G24" s="10"/>
      <c r="H24" s="10"/>
      <c r="I24" s="10"/>
    </row>
    <row r="25" spans="1:9" ht="18">
      <c r="A25" s="11" t="s">
        <v>112</v>
      </c>
      <c r="B25" s="12">
        <v>19</v>
      </c>
      <c r="C25" s="13" t="str">
        <f>Вл2с!E53</f>
        <v>Садыков Амир</v>
      </c>
      <c r="D25" s="10"/>
      <c r="E25" s="10"/>
      <c r="F25" s="10"/>
      <c r="G25" s="10"/>
      <c r="H25" s="10"/>
      <c r="I25" s="10"/>
    </row>
    <row r="26" spans="1:9" ht="18">
      <c r="A26" s="11" t="s">
        <v>41</v>
      </c>
      <c r="B26" s="12">
        <v>20</v>
      </c>
      <c r="C26" s="13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41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41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41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41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41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41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41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41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41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41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41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41</v>
      </c>
      <c r="B38" s="12">
        <v>32</v>
      </c>
      <c r="C38" s="13" t="str">
        <f>Вл2с!I74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60" customWidth="1"/>
    <col min="2" max="2" width="18.875" style="60" customWidth="1"/>
    <col min="3" max="6" width="17.75390625" style="60" customWidth="1"/>
    <col min="7" max="7" width="18.00390625" style="60" customWidth="1"/>
    <col min="8" max="16384" width="9.125" style="60" customWidth="1"/>
  </cols>
  <sheetData>
    <row r="1" spans="1:7" ht="15.75">
      <c r="A1" s="59" t="str">
        <f>СпВл!A1</f>
        <v>Кубок Республики Башкортостан 2013</v>
      </c>
      <c r="B1" s="59"/>
      <c r="C1" s="59"/>
      <c r="D1" s="59"/>
      <c r="E1" s="59"/>
      <c r="F1" s="59"/>
      <c r="G1" s="59"/>
    </row>
    <row r="2" spans="1:7" ht="15.75">
      <c r="A2" s="59" t="str">
        <f>СпВл!A2</f>
        <v>Высшая лига 45-го Этапа Алексей Щербак</v>
      </c>
      <c r="B2" s="59"/>
      <c r="C2" s="59"/>
      <c r="D2" s="59"/>
      <c r="E2" s="59"/>
      <c r="F2" s="59"/>
      <c r="G2" s="59"/>
    </row>
    <row r="3" spans="1:7" ht="15.75">
      <c r="A3" s="61">
        <f>СпВл!A3</f>
        <v>41595</v>
      </c>
      <c r="B3" s="61"/>
      <c r="C3" s="61"/>
      <c r="D3" s="61"/>
      <c r="E3" s="61"/>
      <c r="F3" s="61"/>
      <c r="G3" s="61"/>
    </row>
    <row r="4" spans="1:7" ht="12.75">
      <c r="A4" s="62"/>
      <c r="B4" s="62"/>
      <c r="C4" s="62"/>
      <c r="D4" s="62"/>
      <c r="E4" s="62"/>
      <c r="F4" s="62"/>
      <c r="G4" s="62"/>
    </row>
    <row r="5" spans="1:19" ht="10.5" customHeight="1">
      <c r="A5" s="29">
        <v>1</v>
      </c>
      <c r="B5" s="32" t="str">
        <f>СпВл!A7</f>
        <v>Кондратьев Игорь</v>
      </c>
      <c r="C5" s="62"/>
      <c r="D5" s="62"/>
      <c r="E5" s="62"/>
      <c r="F5" s="62"/>
      <c r="G5" s="6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62"/>
      <c r="B6" s="63">
        <v>1</v>
      </c>
      <c r="C6" s="64" t="s">
        <v>148</v>
      </c>
      <c r="D6" s="62"/>
      <c r="E6" s="65"/>
      <c r="F6" s="62"/>
      <c r="G6" s="6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СпВл!A38</f>
        <v>_</v>
      </c>
      <c r="C7" s="66"/>
      <c r="D7" s="62"/>
      <c r="E7" s="62"/>
      <c r="F7" s="62"/>
      <c r="G7" s="6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62"/>
      <c r="B8" s="62"/>
      <c r="C8" s="63">
        <v>17</v>
      </c>
      <c r="D8" s="64" t="s">
        <v>148</v>
      </c>
      <c r="E8" s="62"/>
      <c r="F8" s="62"/>
      <c r="G8" s="6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СпВл!A23</f>
        <v>Шапошников Александр</v>
      </c>
      <c r="C9" s="66"/>
      <c r="D9" s="66"/>
      <c r="E9" s="62"/>
      <c r="F9" s="62"/>
      <c r="G9" s="6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62"/>
      <c r="B10" s="63">
        <v>2</v>
      </c>
      <c r="C10" s="67" t="s">
        <v>162</v>
      </c>
      <c r="D10" s="66"/>
      <c r="E10" s="62"/>
      <c r="F10" s="62"/>
      <c r="G10" s="6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СпВл!A22</f>
        <v>Хайруллин Артур</v>
      </c>
      <c r="C11" s="62"/>
      <c r="D11" s="66"/>
      <c r="E11" s="62"/>
      <c r="F11" s="62"/>
      <c r="G11" s="6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62"/>
      <c r="B12" s="62"/>
      <c r="C12" s="62"/>
      <c r="D12" s="63">
        <v>25</v>
      </c>
      <c r="E12" s="64" t="s">
        <v>155</v>
      </c>
      <c r="F12" s="62"/>
      <c r="G12" s="6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СпВл!A15</f>
        <v>Рахматуллин Равиль</v>
      </c>
      <c r="C13" s="62"/>
      <c r="D13" s="66"/>
      <c r="E13" s="66"/>
      <c r="F13" s="62"/>
      <c r="G13" s="6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62"/>
      <c r="B14" s="63">
        <v>3</v>
      </c>
      <c r="C14" s="64" t="s">
        <v>156</v>
      </c>
      <c r="D14" s="66"/>
      <c r="E14" s="66"/>
      <c r="F14" s="62"/>
      <c r="G14" s="6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СпВл!A30</f>
        <v>_</v>
      </c>
      <c r="C15" s="66"/>
      <c r="D15" s="66"/>
      <c r="E15" s="66"/>
      <c r="F15" s="62"/>
      <c r="G15" s="6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62"/>
      <c r="B16" s="62"/>
      <c r="C16" s="63">
        <v>18</v>
      </c>
      <c r="D16" s="67" t="s">
        <v>155</v>
      </c>
      <c r="E16" s="66"/>
      <c r="F16" s="62"/>
      <c r="G16" s="6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СпВл!A31</f>
        <v>_</v>
      </c>
      <c r="C17" s="66"/>
      <c r="D17" s="62"/>
      <c r="E17" s="66"/>
      <c r="F17" s="62"/>
      <c r="G17" s="6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62"/>
      <c r="B18" s="63">
        <v>4</v>
      </c>
      <c r="C18" s="67" t="s">
        <v>155</v>
      </c>
      <c r="D18" s="62"/>
      <c r="E18" s="66"/>
      <c r="F18" s="62"/>
      <c r="G18" s="6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СпВл!A14</f>
        <v>Барышев Сергей</v>
      </c>
      <c r="C19" s="62"/>
      <c r="D19" s="62"/>
      <c r="E19" s="66"/>
      <c r="F19" s="62"/>
      <c r="G19" s="6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62"/>
      <c r="B20" s="62"/>
      <c r="C20" s="62"/>
      <c r="D20" s="62"/>
      <c r="E20" s="63">
        <v>29</v>
      </c>
      <c r="F20" s="64" t="s">
        <v>151</v>
      </c>
      <c r="G20" s="6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СпВл!A11</f>
        <v>Грубов Виталий</v>
      </c>
      <c r="C21" s="62"/>
      <c r="D21" s="62"/>
      <c r="E21" s="66"/>
      <c r="F21" s="66"/>
      <c r="G21" s="6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62"/>
      <c r="B22" s="63">
        <v>5</v>
      </c>
      <c r="C22" s="64" t="s">
        <v>152</v>
      </c>
      <c r="D22" s="62"/>
      <c r="E22" s="66"/>
      <c r="F22" s="66"/>
      <c r="G22" s="6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СпВл!A34</f>
        <v>_</v>
      </c>
      <c r="C23" s="66"/>
      <c r="D23" s="62"/>
      <c r="E23" s="66"/>
      <c r="F23" s="66"/>
      <c r="G23" s="6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62"/>
      <c r="B24" s="62"/>
      <c r="C24" s="63">
        <v>19</v>
      </c>
      <c r="D24" s="64" t="s">
        <v>152</v>
      </c>
      <c r="E24" s="66"/>
      <c r="F24" s="66"/>
      <c r="G24" s="6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СпВл!A27</f>
        <v>_</v>
      </c>
      <c r="C25" s="66"/>
      <c r="D25" s="66"/>
      <c r="E25" s="66"/>
      <c r="F25" s="66"/>
      <c r="G25" s="6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62"/>
      <c r="B26" s="63">
        <v>6</v>
      </c>
      <c r="C26" s="67" t="s">
        <v>159</v>
      </c>
      <c r="D26" s="66"/>
      <c r="E26" s="66"/>
      <c r="F26" s="66"/>
      <c r="G26" s="6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СпВл!A18</f>
        <v>Басс Кирилл</v>
      </c>
      <c r="C27" s="62"/>
      <c r="D27" s="66"/>
      <c r="E27" s="66"/>
      <c r="F27" s="66"/>
      <c r="G27" s="6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62"/>
      <c r="B28" s="62"/>
      <c r="C28" s="62"/>
      <c r="D28" s="63">
        <v>26</v>
      </c>
      <c r="E28" s="67" t="s">
        <v>151</v>
      </c>
      <c r="F28" s="66"/>
      <c r="G28" s="6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СпВл!A19</f>
        <v>Имашев Альфит</v>
      </c>
      <c r="C29" s="62"/>
      <c r="D29" s="66"/>
      <c r="E29" s="62"/>
      <c r="F29" s="66"/>
      <c r="G29" s="6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62"/>
      <c r="B30" s="63">
        <v>7</v>
      </c>
      <c r="C30" s="64" t="s">
        <v>160</v>
      </c>
      <c r="D30" s="66"/>
      <c r="E30" s="62"/>
      <c r="F30" s="66"/>
      <c r="G30" s="6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СпВл!A26</f>
        <v>_</v>
      </c>
      <c r="C31" s="66"/>
      <c r="D31" s="66"/>
      <c r="E31" s="62"/>
      <c r="F31" s="66"/>
      <c r="G31" s="6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62"/>
      <c r="B32" s="62"/>
      <c r="C32" s="63">
        <v>20</v>
      </c>
      <c r="D32" s="67" t="s">
        <v>151</v>
      </c>
      <c r="E32" s="62"/>
      <c r="F32" s="66"/>
      <c r="G32" s="6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СпВл!A35</f>
        <v>_</v>
      </c>
      <c r="C33" s="66"/>
      <c r="D33" s="62"/>
      <c r="E33" s="62"/>
      <c r="F33" s="66"/>
      <c r="G33" s="6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62"/>
      <c r="B34" s="63">
        <v>8</v>
      </c>
      <c r="C34" s="67" t="s">
        <v>151</v>
      </c>
      <c r="D34" s="62"/>
      <c r="E34" s="62"/>
      <c r="F34" s="66"/>
      <c r="G34" s="6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СпВл!A10</f>
        <v>Антонян Ваге</v>
      </c>
      <c r="C35" s="62"/>
      <c r="D35" s="62"/>
      <c r="E35" s="62"/>
      <c r="F35" s="66"/>
      <c r="G35" s="6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62"/>
      <c r="B36" s="62"/>
      <c r="C36" s="62"/>
      <c r="D36" s="62"/>
      <c r="E36" s="62"/>
      <c r="F36" s="63">
        <v>31</v>
      </c>
      <c r="G36" s="64" t="s">
        <v>149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СпВл!A9</f>
        <v>Исмайлов Азамат</v>
      </c>
      <c r="C37" s="62"/>
      <c r="D37" s="62"/>
      <c r="E37" s="62"/>
      <c r="F37" s="66"/>
      <c r="G37" s="69" t="s">
        <v>42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62"/>
      <c r="B38" s="63">
        <v>9</v>
      </c>
      <c r="C38" s="64" t="s">
        <v>150</v>
      </c>
      <c r="D38" s="62"/>
      <c r="E38" s="62"/>
      <c r="F38" s="66"/>
      <c r="G38" s="6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СпВл!A36</f>
        <v>_</v>
      </c>
      <c r="C39" s="66"/>
      <c r="D39" s="62"/>
      <c r="E39" s="62"/>
      <c r="F39" s="66"/>
      <c r="G39" s="6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62"/>
      <c r="B40" s="62"/>
      <c r="C40" s="63">
        <v>21</v>
      </c>
      <c r="D40" s="64" t="s">
        <v>150</v>
      </c>
      <c r="E40" s="62"/>
      <c r="F40" s="66"/>
      <c r="G40" s="6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СпВл!A25</f>
        <v>Садыков Амир</v>
      </c>
      <c r="C41" s="66"/>
      <c r="D41" s="66"/>
      <c r="E41" s="62"/>
      <c r="F41" s="66"/>
      <c r="G41" s="6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62"/>
      <c r="B42" s="63">
        <v>10</v>
      </c>
      <c r="C42" s="67" t="s">
        <v>161</v>
      </c>
      <c r="D42" s="66"/>
      <c r="E42" s="62"/>
      <c r="F42" s="66"/>
      <c r="G42" s="6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СпВл!A20</f>
        <v>Халимонов Евгений</v>
      </c>
      <c r="C43" s="62"/>
      <c r="D43" s="66"/>
      <c r="E43" s="62"/>
      <c r="F43" s="66"/>
      <c r="G43" s="6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62"/>
      <c r="B44" s="62"/>
      <c r="C44" s="62"/>
      <c r="D44" s="63">
        <v>27</v>
      </c>
      <c r="E44" s="64" t="s">
        <v>150</v>
      </c>
      <c r="F44" s="66"/>
      <c r="G44" s="6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СпВл!A17</f>
        <v>Тодрамович Александр</v>
      </c>
      <c r="C45" s="62"/>
      <c r="D45" s="66"/>
      <c r="E45" s="66"/>
      <c r="F45" s="66"/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62"/>
      <c r="B46" s="63">
        <v>11</v>
      </c>
      <c r="C46" s="64" t="s">
        <v>158</v>
      </c>
      <c r="D46" s="66"/>
      <c r="E46" s="66"/>
      <c r="F46" s="66"/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СпВл!A28</f>
        <v>_</v>
      </c>
      <c r="C47" s="66"/>
      <c r="D47" s="66"/>
      <c r="E47" s="66"/>
      <c r="F47" s="66"/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62"/>
      <c r="B48" s="62"/>
      <c r="C48" s="63">
        <v>22</v>
      </c>
      <c r="D48" s="67" t="s">
        <v>153</v>
      </c>
      <c r="E48" s="66"/>
      <c r="F48" s="66"/>
      <c r="G48" s="6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СпВл!A33</f>
        <v>_</v>
      </c>
      <c r="C49" s="66"/>
      <c r="D49" s="62"/>
      <c r="E49" s="66"/>
      <c r="F49" s="66"/>
      <c r="G49" s="6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62"/>
      <c r="B50" s="63">
        <v>12</v>
      </c>
      <c r="C50" s="67" t="s">
        <v>153</v>
      </c>
      <c r="D50" s="62"/>
      <c r="E50" s="66"/>
      <c r="F50" s="66"/>
      <c r="G50" s="6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СпВл!A12</f>
        <v>Коврижников Максим</v>
      </c>
      <c r="C51" s="62"/>
      <c r="D51" s="62"/>
      <c r="E51" s="66"/>
      <c r="F51" s="66"/>
      <c r="G51" s="6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62"/>
      <c r="B52" s="62"/>
      <c r="C52" s="62"/>
      <c r="D52" s="62"/>
      <c r="E52" s="63">
        <v>30</v>
      </c>
      <c r="F52" s="67" t="s">
        <v>149</v>
      </c>
      <c r="G52" s="6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СпВл!A13</f>
        <v>Овчинников Дмитрий</v>
      </c>
      <c r="C53" s="62"/>
      <c r="D53" s="62"/>
      <c r="E53" s="66"/>
      <c r="F53" s="62"/>
      <c r="G53" s="6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62"/>
      <c r="B54" s="63">
        <v>13</v>
      </c>
      <c r="C54" s="64" t="s">
        <v>154</v>
      </c>
      <c r="D54" s="62"/>
      <c r="E54" s="66"/>
      <c r="F54" s="62"/>
      <c r="G54" s="6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СпВл!A32</f>
        <v>_</v>
      </c>
      <c r="C55" s="66"/>
      <c r="D55" s="62"/>
      <c r="E55" s="66"/>
      <c r="F55" s="62"/>
      <c r="G55" s="62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62"/>
      <c r="B56" s="62"/>
      <c r="C56" s="63">
        <v>23</v>
      </c>
      <c r="D56" s="64" t="s">
        <v>157</v>
      </c>
      <c r="E56" s="66"/>
      <c r="F56" s="70">
        <v>-31</v>
      </c>
      <c r="G56" s="32" t="str">
        <f>IF(G36=F20,F52,IF(G36=F52,F20,0))</f>
        <v>Антонян Ваге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СпВл!A29</f>
        <v>_</v>
      </c>
      <c r="C57" s="66"/>
      <c r="D57" s="66"/>
      <c r="E57" s="66"/>
      <c r="F57" s="62"/>
      <c r="G57" s="69" t="s">
        <v>43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62"/>
      <c r="B58" s="63">
        <v>14</v>
      </c>
      <c r="C58" s="67" t="s">
        <v>157</v>
      </c>
      <c r="D58" s="66"/>
      <c r="E58" s="66"/>
      <c r="F58" s="62"/>
      <c r="G58" s="62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СпВл!A16</f>
        <v>Лукьянов Роман</v>
      </c>
      <c r="C59" s="62"/>
      <c r="D59" s="66"/>
      <c r="E59" s="66"/>
      <c r="F59" s="62"/>
      <c r="G59" s="6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62"/>
      <c r="B60" s="62"/>
      <c r="C60" s="62"/>
      <c r="D60" s="63">
        <v>28</v>
      </c>
      <c r="E60" s="67" t="s">
        <v>149</v>
      </c>
      <c r="F60" s="62"/>
      <c r="G60" s="6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СпВл!A21</f>
        <v>Ишметов Александр</v>
      </c>
      <c r="C61" s="62"/>
      <c r="D61" s="66"/>
      <c r="E61" s="62"/>
      <c r="F61" s="62"/>
      <c r="G61" s="6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62"/>
      <c r="B62" s="63">
        <v>15</v>
      </c>
      <c r="C62" s="64" t="s">
        <v>137</v>
      </c>
      <c r="D62" s="66"/>
      <c r="E62" s="29">
        <v>-58</v>
      </c>
      <c r="F62" s="32" t="str">
        <f>IF(Вл2с!H14=Вл2с!G10,Вл2с!G18,IF(Вл2с!H14=Вл2с!G18,Вл2с!G10,0))</f>
        <v>Исмайлов Азамат</v>
      </c>
      <c r="G62" s="6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СпВл!A24</f>
        <v>Мезенцева Марина</v>
      </c>
      <c r="C63" s="66"/>
      <c r="D63" s="66"/>
      <c r="E63" s="62"/>
      <c r="F63" s="63">
        <v>61</v>
      </c>
      <c r="G63" s="64" t="s">
        <v>155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62"/>
      <c r="B64" s="62"/>
      <c r="C64" s="63">
        <v>24</v>
      </c>
      <c r="D64" s="67" t="s">
        <v>149</v>
      </c>
      <c r="E64" s="29">
        <v>-59</v>
      </c>
      <c r="F64" s="33" t="str">
        <f>IF(Вл2с!H30=Вл2с!G26,Вл2с!G34,IF(Вл2с!H30=Вл2с!G34,Вл2с!G26,0))</f>
        <v>Барышев Сергей</v>
      </c>
      <c r="G64" s="69" t="s">
        <v>46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СпВл!A37</f>
        <v>_</v>
      </c>
      <c r="C65" s="66"/>
      <c r="D65" s="62"/>
      <c r="E65" s="62"/>
      <c r="F65" s="29">
        <v>-61</v>
      </c>
      <c r="G65" s="32" t="str">
        <f>IF(G63=F62,F64,IF(G63=F64,F62,0))</f>
        <v>Исмайлов Азамат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62"/>
      <c r="B66" s="63">
        <v>16</v>
      </c>
      <c r="C66" s="67" t="s">
        <v>149</v>
      </c>
      <c r="D66" s="62"/>
      <c r="E66" s="62"/>
      <c r="F66" s="62"/>
      <c r="G66" s="69" t="s">
        <v>47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СпВл!A8</f>
        <v>Смирнов Андрей</v>
      </c>
      <c r="C67" s="62"/>
      <c r="D67" s="62"/>
      <c r="E67" s="29">
        <v>-56</v>
      </c>
      <c r="F67" s="32" t="str">
        <f>IF(Вл2с!G10=Вл2с!F6,Вл2с!F14,IF(Вл2с!G10=Вл2с!F14,Вл2с!F6,0))</f>
        <v>Халимонов Евгений</v>
      </c>
      <c r="G67" s="6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62"/>
      <c r="B68" s="62"/>
      <c r="C68" s="62"/>
      <c r="D68" s="62"/>
      <c r="E68" s="62"/>
      <c r="F68" s="63">
        <v>62</v>
      </c>
      <c r="G68" s="64" t="s">
        <v>161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IF(Вл2с!F6=Вл2с!E4,Вл2с!E8,IF(Вл2с!F6=Вл2с!E8,Вл2с!E4,0))</f>
        <v>Овчинников Дмитрий</v>
      </c>
      <c r="C69" s="62"/>
      <c r="D69" s="62"/>
      <c r="E69" s="29">
        <v>-57</v>
      </c>
      <c r="F69" s="33" t="str">
        <f>IF(Вл2с!G26=Вл2с!F22,Вл2с!F30,IF(Вл2с!G26=Вл2с!F30,Вл2с!F22,0))</f>
        <v>Басс Кирилл</v>
      </c>
      <c r="G69" s="69" t="s">
        <v>49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62"/>
      <c r="B70" s="63">
        <v>63</v>
      </c>
      <c r="C70" s="64" t="s">
        <v>154</v>
      </c>
      <c r="D70" s="62"/>
      <c r="E70" s="62"/>
      <c r="F70" s="29">
        <v>-62</v>
      </c>
      <c r="G70" s="32" t="str">
        <f>IF(G68=F67,F69,IF(G68=F69,F67,0))</f>
        <v>Басс Кирилл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IF(Вл2с!F14=Вл2с!E12,Вл2с!E16,IF(Вл2с!F14=Вл2с!E16,Вл2с!E12,0))</f>
        <v>Грубов Виталий</v>
      </c>
      <c r="C71" s="66"/>
      <c r="D71" s="71"/>
      <c r="E71" s="62"/>
      <c r="F71" s="62"/>
      <c r="G71" s="69" t="s">
        <v>52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62"/>
      <c r="B72" s="62"/>
      <c r="C72" s="63">
        <v>65</v>
      </c>
      <c r="D72" s="64" t="s">
        <v>154</v>
      </c>
      <c r="E72" s="29">
        <v>-63</v>
      </c>
      <c r="F72" s="32" t="str">
        <f>IF(C70=B69,B71,IF(C70=B71,B69,0))</f>
        <v>Грубов Виталий</v>
      </c>
      <c r="G72" s="6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IF(Вл2с!F22=Вл2с!E20,Вл2с!E24,IF(Вл2с!F22=Вл2с!E24,Вл2с!E20,0))</f>
        <v>Коврижников Максим</v>
      </c>
      <c r="C73" s="66"/>
      <c r="D73" s="72" t="s">
        <v>50</v>
      </c>
      <c r="E73" s="62"/>
      <c r="F73" s="63">
        <v>66</v>
      </c>
      <c r="G73" s="64" t="s">
        <v>153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62"/>
      <c r="B74" s="63">
        <v>64</v>
      </c>
      <c r="C74" s="67" t="s">
        <v>156</v>
      </c>
      <c r="D74" s="73"/>
      <c r="E74" s="29">
        <v>-64</v>
      </c>
      <c r="F74" s="33" t="str">
        <f>IF(C74=B73,B75,IF(C74=B75,B73,0))</f>
        <v>Коврижников Максим</v>
      </c>
      <c r="G74" s="69" t="s">
        <v>48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IF(Вл2с!F30=Вл2с!E28,Вл2с!E32,IF(Вл2с!F30=Вл2с!E32,Вл2с!E28,0))</f>
        <v>Рахматуллин Равиль</v>
      </c>
      <c r="C75" s="29">
        <v>-65</v>
      </c>
      <c r="D75" s="32" t="str">
        <f>IF(D72=C70,C74,IF(D72=C74,C70,0))</f>
        <v>Рахматуллин Равиль</v>
      </c>
      <c r="E75" s="62"/>
      <c r="F75" s="29">
        <v>-66</v>
      </c>
      <c r="G75" s="32" t="str">
        <f>IF(G73=F72,F74,IF(G73=F74,F72,0))</f>
        <v>Грубов Виталий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62"/>
      <c r="B76" s="62"/>
      <c r="C76" s="62"/>
      <c r="D76" s="69" t="s">
        <v>54</v>
      </c>
      <c r="E76" s="62"/>
      <c r="F76" s="62"/>
      <c r="G76" s="69" t="s">
        <v>51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75" customWidth="1"/>
    <col min="2" max="2" width="13.875" style="75" customWidth="1"/>
    <col min="3" max="8" width="12.75390625" style="75" customWidth="1"/>
    <col min="9" max="11" width="6.75390625" style="75" customWidth="1"/>
    <col min="12" max="16384" width="9.125" style="75" customWidth="1"/>
  </cols>
  <sheetData>
    <row r="1" spans="1:11" ht="15.75">
      <c r="A1" s="74" t="str">
        <f>СпВл!A1</f>
        <v>Кубок Республики Башкортостан 2013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>
      <c r="A2" s="59" t="str">
        <f>СпВл!A2</f>
        <v>Высшая лига 45-го Этапа Алексей Щербак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61">
        <f>СпВл!A3</f>
        <v>41595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29">
        <v>-1</v>
      </c>
      <c r="B4" s="32" t="str">
        <f>IF(Вл1с!C6=Вл1с!B5,Вл1с!B7,IF(Вл1с!C6=Вл1с!B7,Вл1с!B5,0))</f>
        <v>_</v>
      </c>
      <c r="C4" s="62"/>
      <c r="D4" s="29">
        <v>-25</v>
      </c>
      <c r="E4" s="32" t="str">
        <f>IF(Вл1с!E12=Вл1с!D8,Вл1с!D16,IF(Вл1с!E12=Вл1с!D16,Вл1с!D8,0))</f>
        <v>Кондратьев Игорь</v>
      </c>
      <c r="F4" s="62"/>
      <c r="G4" s="62"/>
      <c r="H4" s="62"/>
      <c r="I4" s="62"/>
      <c r="J4" s="62"/>
      <c r="K4" s="62"/>
      <c r="L4"/>
      <c r="M4"/>
      <c r="N4"/>
      <c r="O4"/>
      <c r="P4"/>
      <c r="Q4"/>
      <c r="R4"/>
      <c r="S4"/>
    </row>
    <row r="5" spans="1:19" ht="12.75">
      <c r="A5" s="29"/>
      <c r="B5" s="63">
        <v>32</v>
      </c>
      <c r="C5" s="76" t="s">
        <v>163</v>
      </c>
      <c r="D5" s="62"/>
      <c r="E5" s="66"/>
      <c r="F5" s="62"/>
      <c r="G5" s="62"/>
      <c r="H5" s="62"/>
      <c r="I5" s="62"/>
      <c r="J5" s="62"/>
      <c r="K5" s="62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IF(Вл1с!C10=Вл1с!B9,Вл1с!B11,IF(Вл1с!C10=Вл1с!B11,Вл1с!B9,0))</f>
        <v>Шапошников Александр</v>
      </c>
      <c r="C6" s="63">
        <v>40</v>
      </c>
      <c r="D6" s="76" t="s">
        <v>137</v>
      </c>
      <c r="E6" s="63">
        <v>52</v>
      </c>
      <c r="F6" s="76" t="s">
        <v>148</v>
      </c>
      <c r="G6" s="62"/>
      <c r="H6" s="62"/>
      <c r="I6" s="62"/>
      <c r="J6" s="62"/>
      <c r="K6" s="62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IF(Вл1с!D64=Вл1с!C62,Вл1с!C66,IF(Вл1с!D64=Вл1с!C66,Вл1с!C62,0))</f>
        <v>Ишметов Александр</v>
      </c>
      <c r="D7" s="66"/>
      <c r="E7" s="66"/>
      <c r="F7" s="66"/>
      <c r="G7" s="62"/>
      <c r="H7" s="62"/>
      <c r="I7" s="62"/>
      <c r="J7" s="62"/>
      <c r="K7" s="62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IF(Вл1с!C14=Вл1с!B13,Вл1с!B15,IF(Вл1с!C14=Вл1с!B15,Вл1с!B13,0))</f>
        <v>_</v>
      </c>
      <c r="C8" s="62"/>
      <c r="D8" s="63">
        <v>48</v>
      </c>
      <c r="E8" s="77" t="s">
        <v>154</v>
      </c>
      <c r="F8" s="66"/>
      <c r="G8" s="62"/>
      <c r="H8" s="62"/>
      <c r="I8" s="62"/>
      <c r="J8" s="62"/>
      <c r="K8" s="62"/>
      <c r="L8"/>
      <c r="M8"/>
      <c r="N8"/>
      <c r="O8"/>
      <c r="P8"/>
      <c r="Q8"/>
      <c r="R8"/>
      <c r="S8"/>
    </row>
    <row r="9" spans="1:19" ht="12.75">
      <c r="A9" s="29"/>
      <c r="B9" s="63">
        <v>33</v>
      </c>
      <c r="C9" s="76"/>
      <c r="D9" s="66"/>
      <c r="E9" s="71"/>
      <c r="F9" s="66"/>
      <c r="G9" s="62"/>
      <c r="H9" s="62"/>
      <c r="I9" s="62"/>
      <c r="J9" s="62"/>
      <c r="K9" s="62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IF(Вл1с!C18=Вл1с!B17,Вл1с!B19,IF(Вл1с!C18=Вл1с!B19,Вл1с!B17,0))</f>
        <v>_</v>
      </c>
      <c r="C10" s="63">
        <v>41</v>
      </c>
      <c r="D10" s="77" t="s">
        <v>154</v>
      </c>
      <c r="E10" s="71"/>
      <c r="F10" s="63">
        <v>56</v>
      </c>
      <c r="G10" s="76" t="s">
        <v>148</v>
      </c>
      <c r="H10" s="71"/>
      <c r="I10" s="62"/>
      <c r="J10" s="62"/>
      <c r="K10" s="62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IF(Вл1с!D56=Вл1с!C54,Вл1с!C58,IF(Вл1с!D56=Вл1с!C58,Вл1с!C54,0))</f>
        <v>Овчинников Дмитрий</v>
      </c>
      <c r="D11" s="62"/>
      <c r="E11" s="71"/>
      <c r="F11" s="66"/>
      <c r="G11" s="66"/>
      <c r="H11" s="71"/>
      <c r="I11" s="62"/>
      <c r="J11" s="62"/>
      <c r="K11" s="62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IF(Вл1с!C22=Вл1с!B21,Вл1с!B23,IF(Вл1с!C22=Вл1с!B23,Вл1с!B21,0))</f>
        <v>_</v>
      </c>
      <c r="C12" s="62"/>
      <c r="D12" s="29">
        <v>-26</v>
      </c>
      <c r="E12" s="32" t="str">
        <f>IF(Вл1с!E28=Вл1с!D24,Вл1с!D32,IF(Вл1с!E28=Вл1с!D32,Вл1с!D24,0))</f>
        <v>Грубов Виталий</v>
      </c>
      <c r="F12" s="66"/>
      <c r="G12" s="66"/>
      <c r="H12" s="71"/>
      <c r="I12" s="62"/>
      <c r="J12" s="62"/>
      <c r="K12" s="62"/>
      <c r="L12"/>
      <c r="M12"/>
      <c r="N12"/>
      <c r="O12"/>
      <c r="P12"/>
      <c r="Q12"/>
      <c r="R12"/>
      <c r="S12"/>
    </row>
    <row r="13" spans="1:19" ht="12.75">
      <c r="A13" s="29"/>
      <c r="B13" s="63">
        <v>34</v>
      </c>
      <c r="C13" s="76"/>
      <c r="D13" s="62"/>
      <c r="E13" s="66"/>
      <c r="F13" s="66"/>
      <c r="G13" s="66"/>
      <c r="H13" s="71"/>
      <c r="I13" s="62"/>
      <c r="J13" s="62"/>
      <c r="K13" s="62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IF(Вл1с!C26=Вл1с!B25,Вл1с!B27,IF(Вл1с!C26=Вл1с!B27,Вл1с!B25,0))</f>
        <v>_</v>
      </c>
      <c r="C14" s="63">
        <v>42</v>
      </c>
      <c r="D14" s="76" t="s">
        <v>158</v>
      </c>
      <c r="E14" s="63">
        <v>53</v>
      </c>
      <c r="F14" s="77" t="s">
        <v>161</v>
      </c>
      <c r="G14" s="63">
        <v>58</v>
      </c>
      <c r="H14" s="76" t="s">
        <v>148</v>
      </c>
      <c r="I14" s="62"/>
      <c r="J14" s="62"/>
      <c r="K14" s="62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IF(Вл1с!D48=Вл1с!C46,Вл1с!C50,IF(Вл1с!D48=Вл1с!C50,Вл1с!C46,0))</f>
        <v>Тодрамович Александр</v>
      </c>
      <c r="D15" s="66"/>
      <c r="E15" s="66"/>
      <c r="F15" s="62"/>
      <c r="G15" s="66"/>
      <c r="H15" s="66"/>
      <c r="I15" s="62"/>
      <c r="J15" s="62"/>
      <c r="K15" s="62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IF(Вл1с!C30=Вл1с!B29,Вл1с!B31,IF(Вл1с!C30=Вл1с!B31,Вл1с!B29,0))</f>
        <v>_</v>
      </c>
      <c r="C16" s="62"/>
      <c r="D16" s="63">
        <v>49</v>
      </c>
      <c r="E16" s="77" t="s">
        <v>161</v>
      </c>
      <c r="F16" s="62"/>
      <c r="G16" s="66"/>
      <c r="H16" s="66"/>
      <c r="I16" s="62"/>
      <c r="J16" s="62"/>
      <c r="K16" s="62"/>
      <c r="L16"/>
      <c r="M16"/>
      <c r="N16"/>
      <c r="O16"/>
      <c r="P16"/>
      <c r="Q16"/>
      <c r="R16"/>
      <c r="S16"/>
    </row>
    <row r="17" spans="1:19" ht="12.75">
      <c r="A17" s="29"/>
      <c r="B17" s="63">
        <v>35</v>
      </c>
      <c r="C17" s="76"/>
      <c r="D17" s="66"/>
      <c r="E17" s="71"/>
      <c r="F17" s="62"/>
      <c r="G17" s="66"/>
      <c r="H17" s="66"/>
      <c r="I17" s="62"/>
      <c r="J17" s="62"/>
      <c r="K17" s="62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IF(Вл1с!C34=Вл1с!B33,Вл1с!B35,IF(Вл1с!C34=Вл1с!B35,Вл1с!B33,0))</f>
        <v>_</v>
      </c>
      <c r="C18" s="63">
        <v>43</v>
      </c>
      <c r="D18" s="77" t="s">
        <v>161</v>
      </c>
      <c r="E18" s="71"/>
      <c r="F18" s="29">
        <v>-30</v>
      </c>
      <c r="G18" s="33" t="str">
        <f>IF(Вл1с!F52=Вл1с!E44,Вл1с!E60,IF(Вл1с!F52=Вл1с!E60,Вл1с!E44,0))</f>
        <v>Исмайлов Азамат</v>
      </c>
      <c r="H18" s="66"/>
      <c r="I18" s="62"/>
      <c r="J18" s="62"/>
      <c r="K18" s="62"/>
      <c r="L18"/>
      <c r="M18"/>
      <c r="N18"/>
      <c r="O18"/>
      <c r="P18"/>
      <c r="Q18"/>
      <c r="R18"/>
      <c r="S18"/>
    </row>
    <row r="19" spans="1:19" ht="12.75">
      <c r="A19" s="29"/>
      <c r="B19" s="70">
        <v>-21</v>
      </c>
      <c r="C19" s="33" t="str">
        <f>IF(Вл1с!D40=Вл1с!C38,Вл1с!C42,IF(Вл1с!D40=Вл1с!C42,Вл1с!C38,0))</f>
        <v>Халимонов Евгений</v>
      </c>
      <c r="D19" s="62"/>
      <c r="E19" s="71"/>
      <c r="F19" s="62"/>
      <c r="G19" s="71"/>
      <c r="H19" s="66"/>
      <c r="I19" s="62"/>
      <c r="J19" s="62"/>
      <c r="K19" s="62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IF(Вл1с!C38=Вл1с!B37,Вл1с!B39,IF(Вл1с!C38=Вл1с!B39,Вл1с!B37,0))</f>
        <v>_</v>
      </c>
      <c r="C20" s="62"/>
      <c r="D20" s="29">
        <v>-27</v>
      </c>
      <c r="E20" s="32" t="str">
        <f>IF(Вл1с!E44=Вл1с!D40,Вл1с!D48,IF(Вл1с!E44=Вл1с!D48,Вл1с!D40,0))</f>
        <v>Коврижников Максим</v>
      </c>
      <c r="F20" s="62"/>
      <c r="G20" s="71"/>
      <c r="H20" s="66"/>
      <c r="I20" s="62"/>
      <c r="J20" s="62"/>
      <c r="K20" s="62"/>
      <c r="L20"/>
      <c r="M20"/>
      <c r="N20"/>
      <c r="O20"/>
      <c r="P20"/>
      <c r="Q20"/>
      <c r="R20"/>
      <c r="S20"/>
    </row>
    <row r="21" spans="1:19" ht="12.75">
      <c r="A21" s="29"/>
      <c r="B21" s="63">
        <v>36</v>
      </c>
      <c r="C21" s="76" t="s">
        <v>112</v>
      </c>
      <c r="D21" s="62"/>
      <c r="E21" s="66"/>
      <c r="F21" s="62"/>
      <c r="G21" s="71"/>
      <c r="H21" s="66"/>
      <c r="I21" s="62"/>
      <c r="J21" s="62"/>
      <c r="K21" s="62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IF(Вл1с!C42=Вл1с!B41,Вл1с!B43,IF(Вл1с!C42=Вл1с!B43,Вл1с!B41,0))</f>
        <v>Садыков Амир</v>
      </c>
      <c r="C22" s="63">
        <v>44</v>
      </c>
      <c r="D22" s="76" t="s">
        <v>160</v>
      </c>
      <c r="E22" s="63">
        <v>54</v>
      </c>
      <c r="F22" s="76" t="s">
        <v>159</v>
      </c>
      <c r="G22" s="71"/>
      <c r="H22" s="63">
        <v>60</v>
      </c>
      <c r="I22" s="78" t="s">
        <v>148</v>
      </c>
      <c r="J22" s="76"/>
      <c r="K22" s="76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IF(Вл1с!D32=Вл1с!C30,Вл1с!C34,IF(Вл1с!D32=Вл1с!C34,Вл1с!C30,0))</f>
        <v>Имашев Альфит</v>
      </c>
      <c r="D23" s="66"/>
      <c r="E23" s="66"/>
      <c r="F23" s="66"/>
      <c r="G23" s="71"/>
      <c r="H23" s="66"/>
      <c r="I23" s="73"/>
      <c r="J23" s="79" t="s">
        <v>44</v>
      </c>
      <c r="K23" s="79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IF(Вл1с!C46=Вл1с!B45,Вл1с!B47,IF(Вл1с!C46=Вл1с!B47,Вл1с!B45,0))</f>
        <v>_</v>
      </c>
      <c r="C24" s="62"/>
      <c r="D24" s="63">
        <v>50</v>
      </c>
      <c r="E24" s="77" t="s">
        <v>159</v>
      </c>
      <c r="F24" s="66"/>
      <c r="G24" s="71"/>
      <c r="H24" s="66"/>
      <c r="I24" s="62"/>
      <c r="J24" s="62"/>
      <c r="K24" s="62"/>
      <c r="L24"/>
      <c r="M24"/>
      <c r="N24"/>
      <c r="O24"/>
      <c r="P24"/>
      <c r="Q24"/>
      <c r="R24"/>
      <c r="S24"/>
    </row>
    <row r="25" spans="1:19" ht="12.75">
      <c r="A25" s="29"/>
      <c r="B25" s="63">
        <v>37</v>
      </c>
      <c r="C25" s="76"/>
      <c r="D25" s="66"/>
      <c r="E25" s="71"/>
      <c r="F25" s="66"/>
      <c r="G25" s="71"/>
      <c r="H25" s="66"/>
      <c r="I25" s="62"/>
      <c r="J25" s="62"/>
      <c r="K25" s="62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IF(Вл1с!C50=Вл1с!B49,Вл1с!B51,IF(Вл1с!C50=Вл1с!B51,Вл1с!B49,0))</f>
        <v>_</v>
      </c>
      <c r="C26" s="63">
        <v>45</v>
      </c>
      <c r="D26" s="77" t="s">
        <v>159</v>
      </c>
      <c r="E26" s="71"/>
      <c r="F26" s="63">
        <v>57</v>
      </c>
      <c r="G26" s="76" t="s">
        <v>157</v>
      </c>
      <c r="H26" s="66"/>
      <c r="I26" s="62"/>
      <c r="J26" s="62"/>
      <c r="K26" s="62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IF(Вл1с!D24=Вл1с!C22,Вл1с!C26,IF(Вл1с!D24=Вл1с!C26,Вл1с!C22,0))</f>
        <v>Басс Кирилл</v>
      </c>
      <c r="D27" s="62"/>
      <c r="E27" s="71"/>
      <c r="F27" s="66"/>
      <c r="G27" s="66"/>
      <c r="H27" s="66"/>
      <c r="I27" s="62"/>
      <c r="J27" s="62"/>
      <c r="K27" s="62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IF(Вл1с!C54=Вл1с!B53,Вл1с!B55,IF(Вл1с!C54=Вл1с!B55,Вл1с!B53,0))</f>
        <v>_</v>
      </c>
      <c r="C28" s="62"/>
      <c r="D28" s="29">
        <v>-28</v>
      </c>
      <c r="E28" s="32" t="str">
        <f>IF(Вл1с!E60=Вл1с!D56,Вл1с!D64,IF(Вл1с!E60=Вл1с!D64,Вл1с!D56,0))</f>
        <v>Лукьянов Роман</v>
      </c>
      <c r="F28" s="66"/>
      <c r="G28" s="66"/>
      <c r="H28" s="66"/>
      <c r="I28" s="62"/>
      <c r="J28" s="62"/>
      <c r="K28" s="62"/>
      <c r="L28"/>
      <c r="M28"/>
      <c r="N28"/>
      <c r="O28"/>
      <c r="P28"/>
      <c r="Q28"/>
      <c r="R28"/>
      <c r="S28"/>
    </row>
    <row r="29" spans="1:19" ht="12.75">
      <c r="A29" s="29"/>
      <c r="B29" s="63">
        <v>38</v>
      </c>
      <c r="C29" s="76"/>
      <c r="D29" s="62"/>
      <c r="E29" s="66"/>
      <c r="F29" s="66"/>
      <c r="G29" s="66"/>
      <c r="H29" s="66"/>
      <c r="I29" s="62"/>
      <c r="J29" s="62"/>
      <c r="K29" s="62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IF(Вл1с!C58=Вл1с!B57,Вл1с!B59,IF(Вл1с!C58=Вл1с!B59,Вл1с!B57,0))</f>
        <v>_</v>
      </c>
      <c r="C30" s="63">
        <v>46</v>
      </c>
      <c r="D30" s="76" t="s">
        <v>156</v>
      </c>
      <c r="E30" s="63">
        <v>55</v>
      </c>
      <c r="F30" s="77" t="s">
        <v>157</v>
      </c>
      <c r="G30" s="63">
        <v>59</v>
      </c>
      <c r="H30" s="77" t="s">
        <v>157</v>
      </c>
      <c r="I30" s="62"/>
      <c r="J30" s="62"/>
      <c r="K30" s="62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IF(Вл1с!D16=Вл1с!C14,Вл1с!C18,IF(Вл1с!D16=Вл1с!C18,Вл1с!C14,0))</f>
        <v>Рахматуллин Равиль</v>
      </c>
      <c r="D31" s="66"/>
      <c r="E31" s="66"/>
      <c r="F31" s="62"/>
      <c r="G31" s="66"/>
      <c r="H31" s="62"/>
      <c r="I31" s="62"/>
      <c r="J31" s="62"/>
      <c r="K31" s="62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IF(Вл1с!C62=Вл1с!B61,Вл1с!B63,IF(Вл1с!C62=Вл1с!B63,Вл1с!B61,0))</f>
        <v>Мезенцева Марина</v>
      </c>
      <c r="C32" s="62"/>
      <c r="D32" s="63">
        <v>51</v>
      </c>
      <c r="E32" s="77" t="s">
        <v>156</v>
      </c>
      <c r="F32" s="62"/>
      <c r="G32" s="66"/>
      <c r="H32" s="29">
        <v>-60</v>
      </c>
      <c r="I32" s="32" t="str">
        <f>IF(I22=H14,H30,IF(I22=H30,H14,0))</f>
        <v>Лукьянов Роман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63">
        <v>39</v>
      </c>
      <c r="C33" s="76" t="s">
        <v>111</v>
      </c>
      <c r="D33" s="66"/>
      <c r="E33" s="71"/>
      <c r="F33" s="62"/>
      <c r="G33" s="66"/>
      <c r="H33" s="62"/>
      <c r="I33" s="73"/>
      <c r="J33" s="79" t="s">
        <v>45</v>
      </c>
      <c r="K33" s="79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IF(Вл1с!C66=Вл1с!B65,Вл1с!B67,IF(Вл1с!C66=Вл1с!B67,Вл1с!B65,0))</f>
        <v>_</v>
      </c>
      <c r="C34" s="63">
        <v>47</v>
      </c>
      <c r="D34" s="77" t="s">
        <v>111</v>
      </c>
      <c r="E34" s="71"/>
      <c r="F34" s="29">
        <v>-29</v>
      </c>
      <c r="G34" s="33" t="str">
        <f>IF(Вл1с!F20=Вл1с!E12,Вл1с!E28,IF(Вл1с!F20=Вл1с!E28,Вл1с!E12,0))</f>
        <v>Барышев Сергей</v>
      </c>
      <c r="H34" s="62"/>
      <c r="I34" s="62"/>
      <c r="J34" s="62"/>
      <c r="K34" s="62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IF(Вл1с!D8=Вл1с!C6,Вл1с!C10,IF(Вл1с!D8=Вл1с!C10,Вл1с!C6,0))</f>
        <v>Хайруллин Артур</v>
      </c>
      <c r="D35" s="62"/>
      <c r="E35" s="71"/>
      <c r="F35" s="62"/>
      <c r="G35" s="62"/>
      <c r="H35" s="62"/>
      <c r="I35" s="62"/>
      <c r="J35" s="62"/>
      <c r="K35" s="62"/>
      <c r="L35"/>
      <c r="M35"/>
      <c r="N35"/>
      <c r="O35"/>
      <c r="P35"/>
      <c r="Q35"/>
      <c r="R35"/>
      <c r="S35"/>
    </row>
    <row r="36" spans="1:19" ht="12.75">
      <c r="A36" s="29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Шапошников Александр</v>
      </c>
      <c r="C37" s="62"/>
      <c r="D37" s="62"/>
      <c r="E37" s="62"/>
      <c r="F37" s="29">
        <v>-48</v>
      </c>
      <c r="G37" s="32" t="str">
        <f>IF(E8=D6,D10,IF(E8=D10,D6,0))</f>
        <v>Ишметов Александр</v>
      </c>
      <c r="H37" s="62"/>
      <c r="I37" s="62"/>
      <c r="J37" s="62"/>
      <c r="K37" s="62"/>
      <c r="L37"/>
      <c r="M37"/>
      <c r="N37"/>
      <c r="O37"/>
      <c r="P37"/>
      <c r="Q37"/>
      <c r="R37"/>
      <c r="S37"/>
    </row>
    <row r="38" spans="1:19" ht="12.75">
      <c r="A38" s="29"/>
      <c r="B38" s="63">
        <v>71</v>
      </c>
      <c r="C38" s="76" t="s">
        <v>163</v>
      </c>
      <c r="D38" s="62"/>
      <c r="E38" s="62"/>
      <c r="F38" s="62"/>
      <c r="G38" s="63">
        <v>67</v>
      </c>
      <c r="H38" s="76" t="s">
        <v>158</v>
      </c>
      <c r="I38" s="62"/>
      <c r="J38" s="62"/>
      <c r="K38" s="62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66"/>
      <c r="D39" s="62"/>
      <c r="E39" s="62"/>
      <c r="F39" s="29">
        <v>-49</v>
      </c>
      <c r="G39" s="33" t="str">
        <f>IF(E16=D14,D18,IF(E16=D18,D14,0))</f>
        <v>Тодрамович Александр</v>
      </c>
      <c r="H39" s="66"/>
      <c r="I39" s="71"/>
      <c r="J39" s="62"/>
      <c r="K39" s="71"/>
      <c r="L39"/>
      <c r="M39"/>
      <c r="N39"/>
      <c r="O39"/>
      <c r="P39"/>
      <c r="Q39"/>
      <c r="R39"/>
      <c r="S39"/>
    </row>
    <row r="40" spans="1:19" ht="12.75">
      <c r="A40" s="29"/>
      <c r="B40" s="62"/>
      <c r="C40" s="63">
        <v>75</v>
      </c>
      <c r="D40" s="76" t="s">
        <v>163</v>
      </c>
      <c r="E40" s="62"/>
      <c r="F40" s="62"/>
      <c r="G40" s="62"/>
      <c r="H40" s="63">
        <v>69</v>
      </c>
      <c r="I40" s="80" t="s">
        <v>158</v>
      </c>
      <c r="J40" s="64"/>
      <c r="K40" s="64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>
        <f>IF(D14=C13,C15,IF(D14=C15,C13,0))</f>
        <v>0</v>
      </c>
      <c r="C41" s="66"/>
      <c r="D41" s="66"/>
      <c r="E41" s="62"/>
      <c r="F41" s="29">
        <v>-50</v>
      </c>
      <c r="G41" s="32" t="str">
        <f>IF(E24=D22,D26,IF(E24=D26,D22,0))</f>
        <v>Имашев Альфит</v>
      </c>
      <c r="H41" s="66"/>
      <c r="I41" s="81"/>
      <c r="J41" s="79" t="s">
        <v>55</v>
      </c>
      <c r="K41" s="79"/>
      <c r="L41"/>
      <c r="M41"/>
      <c r="N41"/>
      <c r="O41"/>
      <c r="P41"/>
      <c r="Q41"/>
      <c r="R41"/>
      <c r="S41"/>
    </row>
    <row r="42" spans="1:19" ht="12.75">
      <c r="A42" s="29"/>
      <c r="B42" s="63">
        <v>72</v>
      </c>
      <c r="C42" s="77"/>
      <c r="D42" s="66"/>
      <c r="E42" s="62"/>
      <c r="F42" s="62"/>
      <c r="G42" s="63">
        <v>68</v>
      </c>
      <c r="H42" s="77" t="s">
        <v>160</v>
      </c>
      <c r="I42" s="73"/>
      <c r="J42" s="62"/>
      <c r="K42" s="73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>
        <f>IF(D18=C17,C19,IF(D18=C19,C17,0))</f>
        <v>0</v>
      </c>
      <c r="C43" s="62"/>
      <c r="D43" s="66"/>
      <c r="E43" s="62"/>
      <c r="F43" s="29">
        <v>-51</v>
      </c>
      <c r="G43" s="33" t="str">
        <f>IF(E32=D30,D34,IF(E32=D34,D30,0))</f>
        <v>Мезенцева Марина</v>
      </c>
      <c r="H43" s="62"/>
      <c r="I43" s="62"/>
      <c r="J43" s="62"/>
      <c r="K43" s="62"/>
      <c r="L43"/>
      <c r="M43"/>
      <c r="N43"/>
      <c r="O43"/>
      <c r="P43"/>
      <c r="Q43"/>
      <c r="R43"/>
      <c r="S43"/>
    </row>
    <row r="44" spans="1:19" ht="12.75">
      <c r="A44" s="29"/>
      <c r="B44" s="71"/>
      <c r="C44" s="62"/>
      <c r="D44" s="63">
        <v>77</v>
      </c>
      <c r="E44" s="76" t="s">
        <v>162</v>
      </c>
      <c r="F44" s="62"/>
      <c r="G44" s="62"/>
      <c r="H44" s="29">
        <v>-69</v>
      </c>
      <c r="I44" s="32" t="str">
        <f>IF(I40=H38,H42,IF(I40=H42,H38,0))</f>
        <v>Имашев Альфит</v>
      </c>
      <c r="J44" s="76"/>
      <c r="K44" s="76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Садыков Амир</v>
      </c>
      <c r="C45" s="62"/>
      <c r="D45" s="66"/>
      <c r="E45" s="69" t="s">
        <v>59</v>
      </c>
      <c r="F45" s="62"/>
      <c r="G45" s="29">
        <v>-67</v>
      </c>
      <c r="H45" s="32" t="str">
        <f>IF(H38=G37,G39,IF(H38=G39,G37,0))</f>
        <v>Ишметов Александр</v>
      </c>
      <c r="I45" s="73"/>
      <c r="J45" s="79" t="s">
        <v>57</v>
      </c>
      <c r="K45" s="79"/>
      <c r="L45"/>
      <c r="M45"/>
      <c r="N45"/>
      <c r="O45"/>
      <c r="P45"/>
      <c r="Q45"/>
      <c r="R45"/>
      <c r="S45"/>
    </row>
    <row r="46" spans="1:19" ht="12.75">
      <c r="A46" s="29"/>
      <c r="B46" s="63">
        <v>73</v>
      </c>
      <c r="C46" s="76" t="s">
        <v>112</v>
      </c>
      <c r="D46" s="66"/>
      <c r="E46" s="62"/>
      <c r="F46" s="62"/>
      <c r="G46" s="62"/>
      <c r="H46" s="63">
        <v>70</v>
      </c>
      <c r="I46" s="78" t="s">
        <v>111</v>
      </c>
      <c r="J46" s="76"/>
      <c r="K46" s="76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>
        <f>IF(D26=C25,C27,IF(D26=C27,C25,0))</f>
        <v>0</v>
      </c>
      <c r="C47" s="66"/>
      <c r="D47" s="66"/>
      <c r="E47" s="62"/>
      <c r="F47" s="62"/>
      <c r="G47" s="29">
        <v>-68</v>
      </c>
      <c r="H47" s="33" t="str">
        <f>IF(H42=G41,G43,IF(H42=G43,G41,0))</f>
        <v>Мезенцева Марина</v>
      </c>
      <c r="I47" s="73"/>
      <c r="J47" s="79" t="s">
        <v>53</v>
      </c>
      <c r="K47" s="79"/>
      <c r="L47"/>
      <c r="M47"/>
      <c r="N47"/>
      <c r="O47"/>
      <c r="P47"/>
      <c r="Q47"/>
      <c r="R47"/>
      <c r="S47"/>
    </row>
    <row r="48" spans="1:19" ht="12.75">
      <c r="A48" s="29"/>
      <c r="B48" s="62"/>
      <c r="C48" s="63">
        <v>76</v>
      </c>
      <c r="D48" s="77" t="s">
        <v>162</v>
      </c>
      <c r="E48" s="62"/>
      <c r="F48" s="62"/>
      <c r="G48" s="62"/>
      <c r="H48" s="29">
        <v>-70</v>
      </c>
      <c r="I48" s="32" t="str">
        <f>IF(I46=H45,H47,IF(I46=H47,H45,0))</f>
        <v>Ишметов Александр</v>
      </c>
      <c r="J48" s="76"/>
      <c r="K48" s="76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66"/>
      <c r="D49" s="62"/>
      <c r="E49" s="62"/>
      <c r="F49" s="62"/>
      <c r="G49" s="71"/>
      <c r="H49" s="62"/>
      <c r="I49" s="73"/>
      <c r="J49" s="79" t="s">
        <v>56</v>
      </c>
      <c r="K49" s="79"/>
      <c r="L49"/>
      <c r="M49"/>
      <c r="N49"/>
      <c r="O49"/>
      <c r="P49"/>
      <c r="Q49"/>
      <c r="R49"/>
      <c r="S49"/>
    </row>
    <row r="50" spans="1:19" ht="12.75">
      <c r="A50" s="29"/>
      <c r="B50" s="63">
        <v>74</v>
      </c>
      <c r="C50" s="77" t="s">
        <v>162</v>
      </c>
      <c r="D50" s="29">
        <v>-77</v>
      </c>
      <c r="E50" s="32" t="str">
        <f>IF(E44=D40,D48,IF(E44=D48,D40,0))</f>
        <v>Шапошников Александр</v>
      </c>
      <c r="F50" s="29">
        <v>-71</v>
      </c>
      <c r="G50" s="32">
        <f>IF(C38=B37,B39,IF(C38=B39,B37,0))</f>
        <v>0</v>
      </c>
      <c r="H50" s="62"/>
      <c r="I50" s="62"/>
      <c r="J50" s="62"/>
      <c r="K50" s="62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Хайруллин Артур</v>
      </c>
      <c r="C51" s="62"/>
      <c r="D51" s="62"/>
      <c r="E51" s="69" t="s">
        <v>62</v>
      </c>
      <c r="F51" s="62"/>
      <c r="G51" s="63">
        <v>79</v>
      </c>
      <c r="H51" s="76"/>
      <c r="I51" s="62"/>
      <c r="J51" s="62"/>
      <c r="K51" s="62"/>
      <c r="L51"/>
      <c r="M51"/>
      <c r="N51"/>
      <c r="O51"/>
      <c r="P51"/>
      <c r="Q51"/>
      <c r="R51"/>
      <c r="S51"/>
    </row>
    <row r="52" spans="1:19" ht="12.75">
      <c r="A52" s="29"/>
      <c r="B52" s="62"/>
      <c r="C52" s="29">
        <v>-75</v>
      </c>
      <c r="D52" s="32">
        <f>IF(D40=C38,C42,IF(D40=C42,C38,0))</f>
        <v>0</v>
      </c>
      <c r="E52" s="73"/>
      <c r="F52" s="29">
        <v>-72</v>
      </c>
      <c r="G52" s="33">
        <f>IF(C42=B41,B43,IF(C42=B43,B41,0))</f>
        <v>0</v>
      </c>
      <c r="H52" s="66"/>
      <c r="I52" s="71"/>
      <c r="J52" s="62"/>
      <c r="K52" s="71"/>
      <c r="L52"/>
      <c r="M52"/>
      <c r="N52"/>
      <c r="O52"/>
      <c r="P52"/>
      <c r="Q52"/>
      <c r="R52"/>
      <c r="S52"/>
    </row>
    <row r="53" spans="1:19" ht="12.75">
      <c r="A53" s="29"/>
      <c r="B53" s="62"/>
      <c r="C53" s="62"/>
      <c r="D53" s="63">
        <v>78</v>
      </c>
      <c r="E53" s="76" t="s">
        <v>112</v>
      </c>
      <c r="F53" s="62"/>
      <c r="G53" s="62"/>
      <c r="H53" s="63">
        <v>81</v>
      </c>
      <c r="I53" s="80"/>
      <c r="J53" s="64"/>
      <c r="K53" s="64"/>
      <c r="L53"/>
      <c r="M53"/>
      <c r="N53"/>
      <c r="O53"/>
      <c r="P53"/>
      <c r="Q53"/>
      <c r="R53"/>
      <c r="S53"/>
    </row>
    <row r="54" spans="1:19" ht="12.75">
      <c r="A54" s="29"/>
      <c r="B54" s="62"/>
      <c r="C54" s="29">
        <v>-76</v>
      </c>
      <c r="D54" s="33" t="str">
        <f>IF(D48=C46,C50,IF(D48=C50,C46,0))</f>
        <v>Садыков Амир</v>
      </c>
      <c r="E54" s="69" t="s">
        <v>130</v>
      </c>
      <c r="F54" s="29">
        <v>-73</v>
      </c>
      <c r="G54" s="32">
        <f>IF(C46=B45,B47,IF(C46=B47,B45,0))</f>
        <v>0</v>
      </c>
      <c r="H54" s="66"/>
      <c r="I54" s="81"/>
      <c r="J54" s="79" t="s">
        <v>61</v>
      </c>
      <c r="K54" s="79"/>
      <c r="L54"/>
      <c r="M54"/>
      <c r="N54"/>
      <c r="O54"/>
      <c r="P54"/>
      <c r="Q54"/>
      <c r="R54"/>
      <c r="S54"/>
    </row>
    <row r="55" spans="1:19" ht="12.75">
      <c r="A55" s="29"/>
      <c r="B55" s="62"/>
      <c r="C55" s="62"/>
      <c r="D55" s="29">
        <v>-78</v>
      </c>
      <c r="E55" s="32">
        <f>IF(E53=D52,D54,IF(E53=D54,D52,0))</f>
        <v>0</v>
      </c>
      <c r="F55" s="62"/>
      <c r="G55" s="63">
        <v>80</v>
      </c>
      <c r="H55" s="77"/>
      <c r="I55" s="73"/>
      <c r="J55" s="62"/>
      <c r="K55" s="73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71"/>
      <c r="D56" s="62"/>
      <c r="E56" s="69" t="s">
        <v>60</v>
      </c>
      <c r="F56" s="29">
        <v>-74</v>
      </c>
      <c r="G56" s="33">
        <f>IF(C50=B49,B51,IF(C50=B51,B49,0))</f>
        <v>0</v>
      </c>
      <c r="H56" s="62"/>
      <c r="I56" s="62"/>
      <c r="J56" s="62"/>
      <c r="K56" s="62"/>
      <c r="L56"/>
      <c r="M56"/>
      <c r="N56"/>
      <c r="O56"/>
      <c r="P56"/>
      <c r="Q56"/>
      <c r="R56"/>
      <c r="S56"/>
    </row>
    <row r="57" spans="1:19" ht="12.75">
      <c r="A57" s="29"/>
      <c r="B57" s="63">
        <v>83</v>
      </c>
      <c r="C57" s="76"/>
      <c r="D57" s="62"/>
      <c r="E57" s="62"/>
      <c r="F57" s="62"/>
      <c r="G57" s="62"/>
      <c r="H57" s="29">
        <v>-81</v>
      </c>
      <c r="I57" s="32">
        <f>IF(I53=H51,H55,IF(I53=H55,H51,0))</f>
        <v>0</v>
      </c>
      <c r="J57" s="76"/>
      <c r="K57" s="76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66"/>
      <c r="D58" s="62"/>
      <c r="E58" s="62"/>
      <c r="F58" s="62"/>
      <c r="G58" s="29">
        <v>-79</v>
      </c>
      <c r="H58" s="32">
        <f>IF(H51=G50,G52,IF(H51=G52,G50,0))</f>
        <v>0</v>
      </c>
      <c r="I58" s="73"/>
      <c r="J58" s="79" t="s">
        <v>63</v>
      </c>
      <c r="K58" s="79"/>
      <c r="L58"/>
      <c r="M58"/>
      <c r="N58"/>
      <c r="O58"/>
      <c r="P58"/>
      <c r="Q58"/>
      <c r="R58"/>
      <c r="S58"/>
    </row>
    <row r="59" spans="1:19" ht="12.75">
      <c r="A59" s="29"/>
      <c r="B59" s="62"/>
      <c r="C59" s="63">
        <v>87</v>
      </c>
      <c r="D59" s="76"/>
      <c r="E59" s="62"/>
      <c r="F59" s="62"/>
      <c r="G59" s="62"/>
      <c r="H59" s="63">
        <v>82</v>
      </c>
      <c r="I59" s="78"/>
      <c r="J59" s="76"/>
      <c r="K59" s="76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>
        <f>IF(C13=B12,B14,IF(C13=B14,B12,0))</f>
        <v>0</v>
      </c>
      <c r="C60" s="66"/>
      <c r="D60" s="66"/>
      <c r="E60" s="62"/>
      <c r="F60" s="62"/>
      <c r="G60" s="29">
        <v>-80</v>
      </c>
      <c r="H60" s="33">
        <f>IF(H55=G54,G56,IF(H55=G56,G54,0))</f>
        <v>0</v>
      </c>
      <c r="I60" s="73"/>
      <c r="J60" s="79" t="s">
        <v>65</v>
      </c>
      <c r="K60" s="79"/>
      <c r="L60"/>
      <c r="M60"/>
      <c r="N60"/>
      <c r="O60"/>
      <c r="P60"/>
      <c r="Q60"/>
      <c r="R60"/>
      <c r="S60"/>
    </row>
    <row r="61" spans="1:19" ht="12.75">
      <c r="A61" s="29"/>
      <c r="B61" s="63">
        <v>84</v>
      </c>
      <c r="C61" s="77"/>
      <c r="D61" s="66"/>
      <c r="E61" s="62"/>
      <c r="F61" s="62"/>
      <c r="G61" s="62"/>
      <c r="H61" s="29">
        <v>-82</v>
      </c>
      <c r="I61" s="32">
        <f>IF(I59=H58,H60,IF(I59=H60,H58,0))</f>
        <v>0</v>
      </c>
      <c r="J61" s="76"/>
      <c r="K61" s="76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>
        <f>IF(C17=B16,B18,IF(C17=B18,B16,0))</f>
        <v>0</v>
      </c>
      <c r="C62" s="62"/>
      <c r="D62" s="66"/>
      <c r="E62" s="62"/>
      <c r="F62" s="62"/>
      <c r="G62" s="71"/>
      <c r="H62" s="62"/>
      <c r="I62" s="73"/>
      <c r="J62" s="79" t="s">
        <v>67</v>
      </c>
      <c r="K62" s="79"/>
      <c r="L62"/>
      <c r="M62"/>
      <c r="N62"/>
      <c r="O62"/>
      <c r="P62"/>
      <c r="Q62"/>
      <c r="R62"/>
      <c r="S62"/>
    </row>
    <row r="63" spans="1:19" ht="12.75">
      <c r="A63" s="29"/>
      <c r="B63" s="71"/>
      <c r="C63" s="62"/>
      <c r="D63" s="63">
        <v>89</v>
      </c>
      <c r="E63" s="76"/>
      <c r="F63" s="29">
        <v>-83</v>
      </c>
      <c r="G63" s="32" t="str">
        <f>IF(C57=B56,B58,IF(C57=B58,B56,0))</f>
        <v>_</v>
      </c>
      <c r="H63" s="62"/>
      <c r="I63" s="62"/>
      <c r="J63" s="62"/>
      <c r="K63" s="62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_</v>
      </c>
      <c r="C64" s="62"/>
      <c r="D64" s="66"/>
      <c r="E64" s="69" t="s">
        <v>68</v>
      </c>
      <c r="F64" s="62"/>
      <c r="G64" s="63">
        <v>91</v>
      </c>
      <c r="H64" s="76"/>
      <c r="I64" s="62"/>
      <c r="J64" s="62"/>
      <c r="K64" s="62"/>
      <c r="L64"/>
      <c r="M64"/>
      <c r="N64"/>
      <c r="O64"/>
      <c r="P64"/>
      <c r="Q64"/>
      <c r="R64"/>
      <c r="S64"/>
    </row>
    <row r="65" spans="1:19" ht="12.75">
      <c r="A65" s="29"/>
      <c r="B65" s="63">
        <v>85</v>
      </c>
      <c r="C65" s="76"/>
      <c r="D65" s="66"/>
      <c r="E65" s="62"/>
      <c r="F65" s="29">
        <v>-84</v>
      </c>
      <c r="G65" s="33">
        <f>IF(C61=B60,B62,IF(C61=B62,B60,0))</f>
        <v>0</v>
      </c>
      <c r="H65" s="66"/>
      <c r="I65" s="71"/>
      <c r="J65" s="62"/>
      <c r="K65" s="71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>
        <f>IF(C25=B24,B26,IF(C25=B26,B24,0))</f>
        <v>0</v>
      </c>
      <c r="C66" s="66"/>
      <c r="D66" s="66"/>
      <c r="E66" s="62"/>
      <c r="F66" s="62"/>
      <c r="G66" s="62"/>
      <c r="H66" s="63">
        <v>93</v>
      </c>
      <c r="I66" s="80"/>
      <c r="J66" s="64"/>
      <c r="K66" s="64"/>
      <c r="L66"/>
      <c r="M66"/>
      <c r="N66"/>
      <c r="O66"/>
      <c r="P66"/>
      <c r="Q66"/>
      <c r="R66"/>
      <c r="S66"/>
    </row>
    <row r="67" spans="1:19" ht="12.75">
      <c r="A67" s="29"/>
      <c r="B67" s="62"/>
      <c r="C67" s="63">
        <v>88</v>
      </c>
      <c r="D67" s="77"/>
      <c r="E67" s="62"/>
      <c r="F67" s="29">
        <v>-85</v>
      </c>
      <c r="G67" s="32" t="str">
        <f>IF(C65=B64,B66,IF(C65=B66,B64,0))</f>
        <v>_</v>
      </c>
      <c r="H67" s="66"/>
      <c r="I67" s="81"/>
      <c r="J67" s="79" t="s">
        <v>69</v>
      </c>
      <c r="K67" s="79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66"/>
      <c r="D68" s="62"/>
      <c r="E68" s="62"/>
      <c r="F68" s="62"/>
      <c r="G68" s="63">
        <v>92</v>
      </c>
      <c r="H68" s="77"/>
      <c r="I68" s="73"/>
      <c r="J68" s="62"/>
      <c r="K68" s="73"/>
      <c r="L68"/>
      <c r="M68"/>
      <c r="N68"/>
      <c r="O68"/>
      <c r="P68"/>
      <c r="Q68"/>
      <c r="R68"/>
      <c r="S68"/>
    </row>
    <row r="69" spans="1:19" ht="12.75">
      <c r="A69" s="29"/>
      <c r="B69" s="63">
        <v>86</v>
      </c>
      <c r="C69" s="77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62"/>
      <c r="I69" s="62"/>
      <c r="J69" s="62"/>
      <c r="K69" s="62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62"/>
      <c r="D70" s="62"/>
      <c r="E70" s="69" t="s">
        <v>72</v>
      </c>
      <c r="F70" s="62"/>
      <c r="G70" s="62"/>
      <c r="H70" s="29">
        <v>-93</v>
      </c>
      <c r="I70" s="32">
        <f>IF(I66=H64,H68,IF(I66=H68,H64,0))</f>
        <v>0</v>
      </c>
      <c r="J70" s="76"/>
      <c r="K70" s="76"/>
      <c r="L70"/>
      <c r="M70"/>
      <c r="N70"/>
      <c r="O70"/>
      <c r="P70"/>
      <c r="Q70"/>
      <c r="R70"/>
      <c r="S70"/>
    </row>
    <row r="71" spans="1:19" ht="12.75">
      <c r="A71" s="62"/>
      <c r="B71" s="62"/>
      <c r="C71" s="29">
        <v>-87</v>
      </c>
      <c r="D71" s="32">
        <f>IF(D59=C57,C61,IF(D59=C61,C57,0))</f>
        <v>0</v>
      </c>
      <c r="E71" s="73"/>
      <c r="F71" s="62"/>
      <c r="G71" s="29">
        <v>-91</v>
      </c>
      <c r="H71" s="32" t="str">
        <f>IF(H64=G63,G65,IF(H64=G65,G63,0))</f>
        <v>_</v>
      </c>
      <c r="I71" s="73"/>
      <c r="J71" s="79" t="s">
        <v>70</v>
      </c>
      <c r="K71" s="79"/>
      <c r="L71"/>
      <c r="M71"/>
      <c r="N71"/>
      <c r="O71"/>
      <c r="P71"/>
      <c r="Q71"/>
      <c r="R71"/>
      <c r="S71"/>
    </row>
    <row r="72" spans="1:19" ht="12.75">
      <c r="A72" s="62"/>
      <c r="B72" s="62"/>
      <c r="C72" s="62"/>
      <c r="D72" s="63">
        <v>90</v>
      </c>
      <c r="E72" s="76"/>
      <c r="F72" s="62"/>
      <c r="G72" s="62"/>
      <c r="H72" s="63">
        <v>94</v>
      </c>
      <c r="I72" s="78"/>
      <c r="J72" s="76"/>
      <c r="K72" s="76"/>
      <c r="L72"/>
      <c r="M72"/>
      <c r="N72"/>
      <c r="O72"/>
      <c r="P72"/>
      <c r="Q72"/>
      <c r="R72"/>
      <c r="S72"/>
    </row>
    <row r="73" spans="1:19" ht="12.75">
      <c r="A73" s="62"/>
      <c r="B73" s="62"/>
      <c r="C73" s="29">
        <v>-88</v>
      </c>
      <c r="D73" s="33">
        <f>IF(D67=C65,C69,IF(D67=C69,C65,0))</f>
        <v>0</v>
      </c>
      <c r="E73" s="69" t="s">
        <v>64</v>
      </c>
      <c r="F73" s="62"/>
      <c r="G73" s="29">
        <v>-92</v>
      </c>
      <c r="H73" s="33">
        <f>IF(H68=G67,G69,IF(H68=G69,G67,0))</f>
        <v>0</v>
      </c>
      <c r="I73" s="73"/>
      <c r="J73" s="79" t="s">
        <v>71</v>
      </c>
      <c r="K73" s="79"/>
      <c r="L73"/>
      <c r="M73"/>
      <c r="N73"/>
      <c r="O73"/>
      <c r="P73"/>
      <c r="Q73"/>
      <c r="R73"/>
      <c r="S73"/>
    </row>
    <row r="74" spans="1:19" ht="12.75">
      <c r="A74" s="62"/>
      <c r="B74" s="62"/>
      <c r="C74" s="62"/>
      <c r="D74" s="29">
        <v>-90</v>
      </c>
      <c r="E74" s="32">
        <f>IF(E72=D71,D73,IF(E72=D73,D71,0))</f>
        <v>0</v>
      </c>
      <c r="F74" s="62"/>
      <c r="G74" s="62"/>
      <c r="H74" s="29">
        <v>-94</v>
      </c>
      <c r="I74" s="32" t="str">
        <f>IF(I72=H71,H73,IF(I72=H73,H71,0))</f>
        <v>_</v>
      </c>
      <c r="J74" s="76"/>
      <c r="K74" s="76"/>
      <c r="L74"/>
      <c r="M74"/>
      <c r="N74"/>
      <c r="O74"/>
      <c r="P74"/>
      <c r="Q74"/>
      <c r="R74"/>
      <c r="S74"/>
    </row>
    <row r="75" spans="1:19" ht="12.75">
      <c r="A75" s="62"/>
      <c r="B75" s="62"/>
      <c r="C75" s="71"/>
      <c r="D75" s="62"/>
      <c r="E75" s="69" t="s">
        <v>66</v>
      </c>
      <c r="F75" s="62"/>
      <c r="G75" s="71"/>
      <c r="H75" s="62"/>
      <c r="I75" s="73"/>
      <c r="J75" s="79" t="s">
        <v>73</v>
      </c>
      <c r="K75" s="79"/>
      <c r="L75"/>
      <c r="M75"/>
      <c r="N75"/>
      <c r="O75"/>
      <c r="P75"/>
      <c r="Q75"/>
      <c r="R75"/>
      <c r="S75"/>
    </row>
    <row r="76" spans="1:19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7" t="s">
        <v>131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41594</v>
      </c>
      <c r="B3" s="5"/>
      <c r="C3" s="5"/>
      <c r="D3" s="5"/>
      <c r="E3" s="5"/>
      <c r="F3" s="5"/>
      <c r="G3" s="5"/>
      <c r="H3" s="5"/>
      <c r="I3" s="5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132</v>
      </c>
      <c r="B7" s="12">
        <v>1</v>
      </c>
      <c r="C7" s="13" t="str">
        <f>1л1с!G36</f>
        <v>Андрющенко Матвей</v>
      </c>
      <c r="D7" s="10"/>
      <c r="E7" s="10"/>
      <c r="F7" s="10"/>
      <c r="G7" s="10"/>
      <c r="H7" s="10"/>
      <c r="I7" s="10"/>
    </row>
    <row r="8" spans="1:9" ht="18">
      <c r="A8" s="11" t="s">
        <v>133</v>
      </c>
      <c r="B8" s="12">
        <v>2</v>
      </c>
      <c r="C8" s="13" t="str">
        <f>1л1с!G56</f>
        <v>Ишметов Александр</v>
      </c>
      <c r="D8" s="10"/>
      <c r="E8" s="10"/>
      <c r="F8" s="10"/>
      <c r="G8" s="10"/>
      <c r="H8" s="10"/>
      <c r="I8" s="10"/>
    </row>
    <row r="9" spans="1:9" ht="18">
      <c r="A9" s="11" t="s">
        <v>134</v>
      </c>
      <c r="B9" s="12">
        <v>3</v>
      </c>
      <c r="C9" s="13" t="str">
        <f>1л2с!I22</f>
        <v>Сафаров Ревнер</v>
      </c>
      <c r="D9" s="10"/>
      <c r="E9" s="10"/>
      <c r="F9" s="10"/>
      <c r="G9" s="10"/>
      <c r="H9" s="10"/>
      <c r="I9" s="10"/>
    </row>
    <row r="10" spans="1:9" ht="18">
      <c r="A10" s="11" t="s">
        <v>135</v>
      </c>
      <c r="B10" s="12">
        <v>4</v>
      </c>
      <c r="C10" s="13" t="str">
        <f>1л2с!I32</f>
        <v>Гилемханова Дина</v>
      </c>
      <c r="D10" s="10"/>
      <c r="E10" s="10"/>
      <c r="F10" s="10"/>
      <c r="G10" s="10"/>
      <c r="H10" s="10"/>
      <c r="I10" s="10"/>
    </row>
    <row r="11" spans="1:9" ht="18">
      <c r="A11" s="11" t="s">
        <v>136</v>
      </c>
      <c r="B11" s="12">
        <v>5</v>
      </c>
      <c r="C11" s="13" t="str">
        <f>1л1с!G63</f>
        <v>Юнусов Степан</v>
      </c>
      <c r="D11" s="10"/>
      <c r="E11" s="10"/>
      <c r="F11" s="10"/>
      <c r="G11" s="10"/>
      <c r="H11" s="10"/>
      <c r="I11" s="10"/>
    </row>
    <row r="12" spans="1:9" ht="18">
      <c r="A12" s="11" t="s">
        <v>137</v>
      </c>
      <c r="B12" s="12">
        <v>6</v>
      </c>
      <c r="C12" s="13" t="str">
        <f>1л1с!G65</f>
        <v>Прокофьев Михаил</v>
      </c>
      <c r="D12" s="10"/>
      <c r="E12" s="10"/>
      <c r="F12" s="10"/>
      <c r="G12" s="10"/>
      <c r="H12" s="10"/>
      <c r="I12" s="10"/>
    </row>
    <row r="13" spans="1:9" ht="18">
      <c r="A13" s="11" t="s">
        <v>138</v>
      </c>
      <c r="B13" s="12">
        <v>7</v>
      </c>
      <c r="C13" s="13" t="str">
        <f>1л1с!G68</f>
        <v>Емельянов Александр</v>
      </c>
      <c r="D13" s="10"/>
      <c r="E13" s="10"/>
      <c r="F13" s="10"/>
      <c r="G13" s="10"/>
      <c r="H13" s="10"/>
      <c r="I13" s="10"/>
    </row>
    <row r="14" spans="1:9" ht="18">
      <c r="A14" s="11" t="s">
        <v>139</v>
      </c>
      <c r="B14" s="12">
        <v>8</v>
      </c>
      <c r="C14" s="13" t="str">
        <f>1л1с!G70</f>
        <v>Буков Владислав</v>
      </c>
      <c r="D14" s="10"/>
      <c r="E14" s="10"/>
      <c r="F14" s="10"/>
      <c r="G14" s="10"/>
      <c r="H14" s="10"/>
      <c r="I14" s="10"/>
    </row>
    <row r="15" spans="1:9" ht="18">
      <c r="A15" s="11" t="s">
        <v>140</v>
      </c>
      <c r="B15" s="12">
        <v>9</v>
      </c>
      <c r="C15" s="13" t="str">
        <f>1л1с!D72</f>
        <v>Толкачев Иван</v>
      </c>
      <c r="D15" s="10"/>
      <c r="E15" s="10"/>
      <c r="F15" s="10"/>
      <c r="G15" s="10"/>
      <c r="H15" s="10"/>
      <c r="I15" s="10"/>
    </row>
    <row r="16" spans="1:9" ht="18">
      <c r="A16" s="11" t="s">
        <v>141</v>
      </c>
      <c r="B16" s="12">
        <v>10</v>
      </c>
      <c r="C16" s="13" t="str">
        <f>1л1с!D75</f>
        <v>Мухутдинов Динар</v>
      </c>
      <c r="D16" s="10"/>
      <c r="E16" s="10"/>
      <c r="F16" s="10"/>
      <c r="G16" s="10"/>
      <c r="H16" s="10"/>
      <c r="I16" s="10"/>
    </row>
    <row r="17" spans="1:9" ht="18">
      <c r="A17" s="11" t="s">
        <v>142</v>
      </c>
      <c r="B17" s="12">
        <v>11</v>
      </c>
      <c r="C17" s="13" t="str">
        <f>1л1с!G73</f>
        <v>Таначев Николай</v>
      </c>
      <c r="D17" s="10"/>
      <c r="E17" s="10"/>
      <c r="F17" s="10"/>
      <c r="G17" s="10"/>
      <c r="H17" s="10"/>
      <c r="I17" s="10"/>
    </row>
    <row r="18" spans="1:9" ht="18">
      <c r="A18" s="11" t="s">
        <v>143</v>
      </c>
      <c r="B18" s="12">
        <v>12</v>
      </c>
      <c r="C18" s="13" t="str">
        <f>1л1с!G75</f>
        <v>Хакимова Регина</v>
      </c>
      <c r="D18" s="10"/>
      <c r="E18" s="10"/>
      <c r="F18" s="10"/>
      <c r="G18" s="10"/>
      <c r="H18" s="10"/>
      <c r="I18" s="10"/>
    </row>
    <row r="19" spans="1:9" ht="18">
      <c r="A19" s="11" t="s">
        <v>108</v>
      </c>
      <c r="B19" s="12">
        <v>13</v>
      </c>
      <c r="C19" s="13" t="str">
        <f>1л2с!I40</f>
        <v>Мухамадиев Наиль</v>
      </c>
      <c r="D19" s="10"/>
      <c r="E19" s="10"/>
      <c r="F19" s="10"/>
      <c r="G19" s="10"/>
      <c r="H19" s="10"/>
      <c r="I19" s="10"/>
    </row>
    <row r="20" spans="1:9" ht="18">
      <c r="A20" s="11" t="s">
        <v>144</v>
      </c>
      <c r="B20" s="12">
        <v>14</v>
      </c>
      <c r="C20" s="13" t="str">
        <f>1л2с!I44</f>
        <v>Кашапов Рустам</v>
      </c>
      <c r="D20" s="10"/>
      <c r="E20" s="10"/>
      <c r="F20" s="10"/>
      <c r="G20" s="10"/>
      <c r="H20" s="10"/>
      <c r="I20" s="10"/>
    </row>
    <row r="21" spans="1:9" ht="18">
      <c r="A21" s="11" t="s">
        <v>145</v>
      </c>
      <c r="B21" s="12">
        <v>15</v>
      </c>
      <c r="C21" s="13" t="str">
        <f>1л2с!I46</f>
        <v>Алпацкий Валентин</v>
      </c>
      <c r="D21" s="10"/>
      <c r="E21" s="10"/>
      <c r="F21" s="10"/>
      <c r="G21" s="10"/>
      <c r="H21" s="10"/>
      <c r="I21" s="10"/>
    </row>
    <row r="22" spans="1:9" ht="18">
      <c r="A22" s="11" t="s">
        <v>111</v>
      </c>
      <c r="B22" s="12">
        <v>16</v>
      </c>
      <c r="C22" s="13" t="str">
        <f>1л2с!I48</f>
        <v>Беляков Максим</v>
      </c>
      <c r="D22" s="10"/>
      <c r="E22" s="10"/>
      <c r="F22" s="10"/>
      <c r="G22" s="10"/>
      <c r="H22" s="10"/>
      <c r="I22" s="10"/>
    </row>
    <row r="23" spans="1:9" ht="18">
      <c r="A23" s="11" t="s">
        <v>146</v>
      </c>
      <c r="B23" s="12">
        <v>17</v>
      </c>
      <c r="C23" s="13" t="str">
        <f>1л2с!E44</f>
        <v>Мезенцева Марина</v>
      </c>
      <c r="D23" s="10"/>
      <c r="E23" s="10"/>
      <c r="F23" s="10"/>
      <c r="G23" s="10"/>
      <c r="H23" s="10"/>
      <c r="I23" s="10"/>
    </row>
    <row r="24" spans="1:9" ht="18">
      <c r="A24" s="11" t="s">
        <v>113</v>
      </c>
      <c r="B24" s="12">
        <v>18</v>
      </c>
      <c r="C24" s="13" t="str">
        <f>1л2с!E50</f>
        <v>Тарараев Петр</v>
      </c>
      <c r="D24" s="10"/>
      <c r="E24" s="10"/>
      <c r="F24" s="10"/>
      <c r="G24" s="10"/>
      <c r="H24" s="10"/>
      <c r="I24" s="10"/>
    </row>
    <row r="25" spans="1:9" ht="18">
      <c r="A25" s="11" t="s">
        <v>41</v>
      </c>
      <c r="B25" s="12">
        <v>19</v>
      </c>
      <c r="C25" s="13">
        <f>1л2с!E53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41</v>
      </c>
      <c r="B26" s="12">
        <v>20</v>
      </c>
      <c r="C26" s="13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41</v>
      </c>
      <c r="B27" s="12">
        <v>21</v>
      </c>
      <c r="C27" s="13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41</v>
      </c>
      <c r="B28" s="12">
        <v>22</v>
      </c>
      <c r="C28" s="13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41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41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41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41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41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41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41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41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41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41</v>
      </c>
      <c r="B38" s="12">
        <v>32</v>
      </c>
      <c r="C38" s="13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60" customWidth="1"/>
    <col min="2" max="2" width="18.875" style="60" customWidth="1"/>
    <col min="3" max="6" width="17.75390625" style="60" customWidth="1"/>
    <col min="7" max="7" width="18.00390625" style="60" customWidth="1"/>
    <col min="8" max="16384" width="9.125" style="60" customWidth="1"/>
  </cols>
  <sheetData>
    <row r="1" spans="1:7" ht="15.75">
      <c r="A1" s="59" t="str">
        <f>Сп1л!A1</f>
        <v>Кубок Республики Башкортостан 2013</v>
      </c>
      <c r="B1" s="59"/>
      <c r="C1" s="59"/>
      <c r="D1" s="59"/>
      <c r="E1" s="59"/>
      <c r="F1" s="59"/>
      <c r="G1" s="59"/>
    </row>
    <row r="2" spans="1:7" ht="15.75">
      <c r="A2" s="59" t="str">
        <f>Сп1л!A2</f>
        <v>Первая лига 45-го Этапа Алексей Щербак</v>
      </c>
      <c r="B2" s="59"/>
      <c r="C2" s="59"/>
      <c r="D2" s="59"/>
      <c r="E2" s="59"/>
      <c r="F2" s="59"/>
      <c r="G2" s="59"/>
    </row>
    <row r="3" spans="1:7" ht="15.75">
      <c r="A3" s="61">
        <f>Сп1л!A3</f>
        <v>41594</v>
      </c>
      <c r="B3" s="61"/>
      <c r="C3" s="61"/>
      <c r="D3" s="61"/>
      <c r="E3" s="61"/>
      <c r="F3" s="61"/>
      <c r="G3" s="61"/>
    </row>
    <row r="4" spans="1:7" ht="12.75">
      <c r="A4" s="62"/>
      <c r="B4" s="62"/>
      <c r="C4" s="62"/>
      <c r="D4" s="62"/>
      <c r="E4" s="62"/>
      <c r="F4" s="62"/>
      <c r="G4" s="62"/>
    </row>
    <row r="5" spans="1:19" ht="10.5" customHeight="1">
      <c r="A5" s="29">
        <v>1</v>
      </c>
      <c r="B5" s="32" t="str">
        <f>Сп1л!A7</f>
        <v>Андрющенко Матвей</v>
      </c>
      <c r="C5" s="62"/>
      <c r="D5" s="62"/>
      <c r="E5" s="62"/>
      <c r="F5" s="62"/>
      <c r="G5" s="6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62"/>
      <c r="B6" s="63">
        <v>1</v>
      </c>
      <c r="C6" s="64" t="s">
        <v>132</v>
      </c>
      <c r="D6" s="62"/>
      <c r="E6" s="65"/>
      <c r="F6" s="62"/>
      <c r="G6" s="6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Сп1л!A38</f>
        <v>_</v>
      </c>
      <c r="C7" s="66"/>
      <c r="D7" s="62"/>
      <c r="E7" s="62"/>
      <c r="F7" s="62"/>
      <c r="G7" s="6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62"/>
      <c r="B8" s="62"/>
      <c r="C8" s="63">
        <v>17</v>
      </c>
      <c r="D8" s="64" t="s">
        <v>132</v>
      </c>
      <c r="E8" s="62"/>
      <c r="F8" s="62"/>
      <c r="G8" s="62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Сп1л!A23</f>
        <v>Таначев Николай</v>
      </c>
      <c r="C9" s="66"/>
      <c r="D9" s="66"/>
      <c r="E9" s="62"/>
      <c r="F9" s="62"/>
      <c r="G9" s="6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62"/>
      <c r="B10" s="63">
        <v>2</v>
      </c>
      <c r="C10" s="67" t="s">
        <v>146</v>
      </c>
      <c r="D10" s="66"/>
      <c r="E10" s="62"/>
      <c r="F10" s="62"/>
      <c r="G10" s="62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Сп1л!A22</f>
        <v>Мезенцева Марина</v>
      </c>
      <c r="C11" s="62"/>
      <c r="D11" s="66"/>
      <c r="E11" s="62"/>
      <c r="F11" s="62"/>
      <c r="G11" s="6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62"/>
      <c r="B12" s="62"/>
      <c r="C12" s="62"/>
      <c r="D12" s="63">
        <v>25</v>
      </c>
      <c r="E12" s="64" t="s">
        <v>132</v>
      </c>
      <c r="F12" s="62"/>
      <c r="G12" s="6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Сп1л!A15</f>
        <v>Мухамадиев Наиль</v>
      </c>
      <c r="C13" s="62"/>
      <c r="D13" s="66"/>
      <c r="E13" s="66"/>
      <c r="F13" s="62"/>
      <c r="G13" s="6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62"/>
      <c r="B14" s="63">
        <v>3</v>
      </c>
      <c r="C14" s="64" t="s">
        <v>140</v>
      </c>
      <c r="D14" s="66"/>
      <c r="E14" s="66"/>
      <c r="F14" s="62"/>
      <c r="G14" s="6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Сп1л!A30</f>
        <v>_</v>
      </c>
      <c r="C15" s="66"/>
      <c r="D15" s="66"/>
      <c r="E15" s="66"/>
      <c r="F15" s="62"/>
      <c r="G15" s="6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62"/>
      <c r="B16" s="62"/>
      <c r="C16" s="63">
        <v>18</v>
      </c>
      <c r="D16" s="67" t="s">
        <v>139</v>
      </c>
      <c r="E16" s="66"/>
      <c r="F16" s="62"/>
      <c r="G16" s="6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Сп1л!A31</f>
        <v>_</v>
      </c>
      <c r="C17" s="66"/>
      <c r="D17" s="62"/>
      <c r="E17" s="66"/>
      <c r="F17" s="62"/>
      <c r="G17" s="6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62"/>
      <c r="B18" s="63">
        <v>4</v>
      </c>
      <c r="C18" s="67" t="s">
        <v>139</v>
      </c>
      <c r="D18" s="62"/>
      <c r="E18" s="66"/>
      <c r="F18" s="62"/>
      <c r="G18" s="6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Сп1л!A14</f>
        <v>Мухутдинов Динар</v>
      </c>
      <c r="C19" s="62"/>
      <c r="D19" s="62"/>
      <c r="E19" s="66"/>
      <c r="F19" s="62"/>
      <c r="G19" s="6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62"/>
      <c r="B20" s="62"/>
      <c r="C20" s="62"/>
      <c r="D20" s="62"/>
      <c r="E20" s="63">
        <v>29</v>
      </c>
      <c r="F20" s="64" t="s">
        <v>132</v>
      </c>
      <c r="G20" s="6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Сп1л!A11</f>
        <v>Толкачев Иван</v>
      </c>
      <c r="C21" s="62"/>
      <c r="D21" s="62"/>
      <c r="E21" s="66"/>
      <c r="F21" s="66"/>
      <c r="G21" s="6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62"/>
      <c r="B22" s="63">
        <v>5</v>
      </c>
      <c r="C22" s="64" t="s">
        <v>136</v>
      </c>
      <c r="D22" s="62"/>
      <c r="E22" s="66"/>
      <c r="F22" s="66"/>
      <c r="G22" s="6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Сп1л!A34</f>
        <v>_</v>
      </c>
      <c r="C23" s="66"/>
      <c r="D23" s="62"/>
      <c r="E23" s="66"/>
      <c r="F23" s="66"/>
      <c r="G23" s="6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62"/>
      <c r="B24" s="62"/>
      <c r="C24" s="63">
        <v>19</v>
      </c>
      <c r="D24" s="64" t="s">
        <v>143</v>
      </c>
      <c r="E24" s="66"/>
      <c r="F24" s="66"/>
      <c r="G24" s="6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Сп1л!A27</f>
        <v>_</v>
      </c>
      <c r="C25" s="66"/>
      <c r="D25" s="66"/>
      <c r="E25" s="66"/>
      <c r="F25" s="66"/>
      <c r="G25" s="6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62"/>
      <c r="B26" s="63">
        <v>6</v>
      </c>
      <c r="C26" s="67" t="s">
        <v>143</v>
      </c>
      <c r="D26" s="66"/>
      <c r="E26" s="66"/>
      <c r="F26" s="66"/>
      <c r="G26" s="6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Сп1л!A18</f>
        <v>Юнусов Степан</v>
      </c>
      <c r="C27" s="62"/>
      <c r="D27" s="66"/>
      <c r="E27" s="66"/>
      <c r="F27" s="66"/>
      <c r="G27" s="6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62"/>
      <c r="B28" s="62"/>
      <c r="C28" s="62"/>
      <c r="D28" s="63">
        <v>26</v>
      </c>
      <c r="E28" s="67" t="s">
        <v>135</v>
      </c>
      <c r="F28" s="66"/>
      <c r="G28" s="6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Сп1л!A19</f>
        <v>Беляков Максим</v>
      </c>
      <c r="C29" s="62"/>
      <c r="D29" s="66"/>
      <c r="E29" s="62"/>
      <c r="F29" s="66"/>
      <c r="G29" s="6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62"/>
      <c r="B30" s="63">
        <v>7</v>
      </c>
      <c r="C30" s="64" t="s">
        <v>108</v>
      </c>
      <c r="D30" s="66"/>
      <c r="E30" s="62"/>
      <c r="F30" s="66"/>
      <c r="G30" s="6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Сп1л!A26</f>
        <v>_</v>
      </c>
      <c r="C31" s="66"/>
      <c r="D31" s="66"/>
      <c r="E31" s="62"/>
      <c r="F31" s="66"/>
      <c r="G31" s="6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62"/>
      <c r="B32" s="62"/>
      <c r="C32" s="63">
        <v>20</v>
      </c>
      <c r="D32" s="67" t="s">
        <v>135</v>
      </c>
      <c r="E32" s="62"/>
      <c r="F32" s="66"/>
      <c r="G32" s="6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Сп1л!A35</f>
        <v>_</v>
      </c>
      <c r="C33" s="66"/>
      <c r="D33" s="62"/>
      <c r="E33" s="62"/>
      <c r="F33" s="66"/>
      <c r="G33" s="6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62"/>
      <c r="B34" s="63">
        <v>8</v>
      </c>
      <c r="C34" s="67" t="s">
        <v>135</v>
      </c>
      <c r="D34" s="62"/>
      <c r="E34" s="62"/>
      <c r="F34" s="66"/>
      <c r="G34" s="6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Сп1л!A10</f>
        <v>Сафаров Ревнер</v>
      </c>
      <c r="C35" s="62"/>
      <c r="D35" s="62"/>
      <c r="E35" s="62"/>
      <c r="F35" s="66"/>
      <c r="G35" s="6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62"/>
      <c r="B36" s="62"/>
      <c r="C36" s="62"/>
      <c r="D36" s="62"/>
      <c r="E36" s="62"/>
      <c r="F36" s="63">
        <v>31</v>
      </c>
      <c r="G36" s="64" t="s">
        <v>132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Сп1л!A9</f>
        <v>Емельянов Александр</v>
      </c>
      <c r="C37" s="62"/>
      <c r="D37" s="62"/>
      <c r="E37" s="62"/>
      <c r="F37" s="66"/>
      <c r="G37" s="69" t="s">
        <v>42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62"/>
      <c r="B38" s="63">
        <v>9</v>
      </c>
      <c r="C38" s="64" t="s">
        <v>134</v>
      </c>
      <c r="D38" s="62"/>
      <c r="E38" s="62"/>
      <c r="F38" s="66"/>
      <c r="G38" s="6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Сп1л!A36</f>
        <v>_</v>
      </c>
      <c r="C39" s="66"/>
      <c r="D39" s="62"/>
      <c r="E39" s="62"/>
      <c r="F39" s="66"/>
      <c r="G39" s="6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62"/>
      <c r="B40" s="62"/>
      <c r="C40" s="63">
        <v>21</v>
      </c>
      <c r="D40" s="64" t="s">
        <v>134</v>
      </c>
      <c r="E40" s="62"/>
      <c r="F40" s="66"/>
      <c r="G40" s="6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Сп1л!A25</f>
        <v>_</v>
      </c>
      <c r="C41" s="66"/>
      <c r="D41" s="66"/>
      <c r="E41" s="62"/>
      <c r="F41" s="66"/>
      <c r="G41" s="6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62"/>
      <c r="B42" s="63">
        <v>10</v>
      </c>
      <c r="C42" s="67" t="s">
        <v>144</v>
      </c>
      <c r="D42" s="66"/>
      <c r="E42" s="62"/>
      <c r="F42" s="66"/>
      <c r="G42" s="6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Сп1л!A20</f>
        <v>Алпацкий Валентин</v>
      </c>
      <c r="C43" s="62"/>
      <c r="D43" s="66"/>
      <c r="E43" s="62"/>
      <c r="F43" s="66"/>
      <c r="G43" s="6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62"/>
      <c r="B44" s="62"/>
      <c r="C44" s="62"/>
      <c r="D44" s="63">
        <v>27</v>
      </c>
      <c r="E44" s="64" t="s">
        <v>137</v>
      </c>
      <c r="F44" s="66"/>
      <c r="G44" s="6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Сп1л!A17</f>
        <v>Хакимова Регина</v>
      </c>
      <c r="C45" s="62"/>
      <c r="D45" s="66"/>
      <c r="E45" s="66"/>
      <c r="F45" s="66"/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62"/>
      <c r="B46" s="63">
        <v>11</v>
      </c>
      <c r="C46" s="64" t="s">
        <v>142</v>
      </c>
      <c r="D46" s="66"/>
      <c r="E46" s="66"/>
      <c r="F46" s="66"/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Сп1л!A28</f>
        <v>_</v>
      </c>
      <c r="C47" s="66"/>
      <c r="D47" s="66"/>
      <c r="E47" s="66"/>
      <c r="F47" s="66"/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62"/>
      <c r="B48" s="62"/>
      <c r="C48" s="63">
        <v>22</v>
      </c>
      <c r="D48" s="67" t="s">
        <v>137</v>
      </c>
      <c r="E48" s="66"/>
      <c r="F48" s="66"/>
      <c r="G48" s="62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Сп1л!A33</f>
        <v>_</v>
      </c>
      <c r="C49" s="66"/>
      <c r="D49" s="62"/>
      <c r="E49" s="66"/>
      <c r="F49" s="66"/>
      <c r="G49" s="62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62"/>
      <c r="B50" s="63">
        <v>12</v>
      </c>
      <c r="C50" s="67" t="s">
        <v>137</v>
      </c>
      <c r="D50" s="62"/>
      <c r="E50" s="66"/>
      <c r="F50" s="66"/>
      <c r="G50" s="6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Сп1л!A12</f>
        <v>Ишметов Александр</v>
      </c>
      <c r="C51" s="62"/>
      <c r="D51" s="62"/>
      <c r="E51" s="66"/>
      <c r="F51" s="66"/>
      <c r="G51" s="6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62"/>
      <c r="B52" s="62"/>
      <c r="C52" s="62"/>
      <c r="D52" s="62"/>
      <c r="E52" s="63">
        <v>30</v>
      </c>
      <c r="F52" s="67" t="s">
        <v>137</v>
      </c>
      <c r="G52" s="6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Сп1л!A13</f>
        <v>Буков Владислав</v>
      </c>
      <c r="C53" s="62"/>
      <c r="D53" s="62"/>
      <c r="E53" s="66"/>
      <c r="F53" s="62"/>
      <c r="G53" s="6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62"/>
      <c r="B54" s="63">
        <v>13</v>
      </c>
      <c r="C54" s="64" t="s">
        <v>138</v>
      </c>
      <c r="D54" s="62"/>
      <c r="E54" s="66"/>
      <c r="F54" s="62"/>
      <c r="G54" s="6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Сп1л!A32</f>
        <v>_</v>
      </c>
      <c r="C55" s="66"/>
      <c r="D55" s="62"/>
      <c r="E55" s="66"/>
      <c r="F55" s="62"/>
      <c r="G55" s="62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62"/>
      <c r="B56" s="62"/>
      <c r="C56" s="63">
        <v>23</v>
      </c>
      <c r="D56" s="64" t="s">
        <v>141</v>
      </c>
      <c r="E56" s="66"/>
      <c r="F56" s="70">
        <v>-31</v>
      </c>
      <c r="G56" s="32" t="str">
        <f>IF(G36=F20,F52,IF(G36=F52,F20,0))</f>
        <v>Ишметов Александр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Сп1л!A29</f>
        <v>_</v>
      </c>
      <c r="C57" s="66"/>
      <c r="D57" s="66"/>
      <c r="E57" s="66"/>
      <c r="F57" s="62"/>
      <c r="G57" s="69" t="s">
        <v>43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62"/>
      <c r="B58" s="63">
        <v>14</v>
      </c>
      <c r="C58" s="67" t="s">
        <v>141</v>
      </c>
      <c r="D58" s="66"/>
      <c r="E58" s="66"/>
      <c r="F58" s="62"/>
      <c r="G58" s="62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Сп1л!A16</f>
        <v>Гилемханова Дина</v>
      </c>
      <c r="C59" s="62"/>
      <c r="D59" s="66"/>
      <c r="E59" s="66"/>
      <c r="F59" s="62"/>
      <c r="G59" s="6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62"/>
      <c r="B60" s="62"/>
      <c r="C60" s="62"/>
      <c r="D60" s="63">
        <v>28</v>
      </c>
      <c r="E60" s="67" t="s">
        <v>141</v>
      </c>
      <c r="F60" s="62"/>
      <c r="G60" s="62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Сп1л!A21</f>
        <v>Тарараев Петр</v>
      </c>
      <c r="C61" s="62"/>
      <c r="D61" s="66"/>
      <c r="E61" s="62"/>
      <c r="F61" s="62"/>
      <c r="G61" s="6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62"/>
      <c r="B62" s="63">
        <v>15</v>
      </c>
      <c r="C62" s="64" t="s">
        <v>113</v>
      </c>
      <c r="D62" s="66"/>
      <c r="E62" s="29">
        <v>-58</v>
      </c>
      <c r="F62" s="32" t="str">
        <f>IF(1л2с!H14=1л2с!G10,1л2с!G18,IF(1л2с!H14=1л2с!G18,1л2с!G10,0))</f>
        <v>Юнусов Степан</v>
      </c>
      <c r="G62" s="62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Сп1л!A24</f>
        <v>Кашапов Рустам</v>
      </c>
      <c r="C63" s="66"/>
      <c r="D63" s="66"/>
      <c r="E63" s="62"/>
      <c r="F63" s="63">
        <v>61</v>
      </c>
      <c r="G63" s="64" t="s">
        <v>143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62"/>
      <c r="B64" s="62"/>
      <c r="C64" s="63">
        <v>24</v>
      </c>
      <c r="D64" s="67" t="s">
        <v>133</v>
      </c>
      <c r="E64" s="29">
        <v>-59</v>
      </c>
      <c r="F64" s="33" t="str">
        <f>IF(1л2с!H30=1л2с!G26,1л2с!G34,IF(1л2с!H30=1л2с!G34,1л2с!G26,0))</f>
        <v>Прокофьев Михаил</v>
      </c>
      <c r="G64" s="69" t="s">
        <v>46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Сп1л!A37</f>
        <v>_</v>
      </c>
      <c r="C65" s="66"/>
      <c r="D65" s="62"/>
      <c r="E65" s="62"/>
      <c r="F65" s="29">
        <v>-61</v>
      </c>
      <c r="G65" s="32" t="str">
        <f>IF(G63=F62,F64,IF(G63=F64,F62,0))</f>
        <v>Прокофьев Михаил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62"/>
      <c r="B66" s="63">
        <v>16</v>
      </c>
      <c r="C66" s="67" t="s">
        <v>133</v>
      </c>
      <c r="D66" s="62"/>
      <c r="E66" s="62"/>
      <c r="F66" s="62"/>
      <c r="G66" s="69" t="s">
        <v>47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Сп1л!A8</f>
        <v>Прокофьев Михаил</v>
      </c>
      <c r="C67" s="62"/>
      <c r="D67" s="62"/>
      <c r="E67" s="29">
        <v>-56</v>
      </c>
      <c r="F67" s="32" t="str">
        <f>IF(1л2с!G10=1л2с!F6,1л2с!F14,IF(1л2с!G10=1л2с!F14,1л2с!F6,0))</f>
        <v>Буков Владислав</v>
      </c>
      <c r="G67" s="6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62"/>
      <c r="B68" s="62"/>
      <c r="C68" s="62"/>
      <c r="D68" s="62"/>
      <c r="E68" s="62"/>
      <c r="F68" s="63">
        <v>62</v>
      </c>
      <c r="G68" s="64" t="s">
        <v>134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IF(1л2с!F6=1л2с!E4,1л2с!E8,IF(1л2с!F6=1л2с!E8,1л2с!E4,0))</f>
        <v>Мухутдинов Динар</v>
      </c>
      <c r="C69" s="62"/>
      <c r="D69" s="62"/>
      <c r="E69" s="29">
        <v>-57</v>
      </c>
      <c r="F69" s="33" t="str">
        <f>IF(1л2с!G26=1л2с!F22,1л2с!F30,IF(1л2с!G26=1л2с!F30,1л2с!F22,0))</f>
        <v>Емельянов Александр</v>
      </c>
      <c r="G69" s="69" t="s">
        <v>49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62"/>
      <c r="B70" s="63">
        <v>63</v>
      </c>
      <c r="C70" s="64" t="s">
        <v>139</v>
      </c>
      <c r="D70" s="62"/>
      <c r="E70" s="62"/>
      <c r="F70" s="29">
        <v>-62</v>
      </c>
      <c r="G70" s="32" t="str">
        <f>IF(G68=F67,F69,IF(G68=F69,F67,0))</f>
        <v>Буков Владислав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IF(1л2с!F14=1л2с!E12,1л2с!E16,IF(1л2с!F14=1л2с!E16,1л2с!E12,0))</f>
        <v>Хакимова Регина</v>
      </c>
      <c r="C71" s="66"/>
      <c r="D71" s="71"/>
      <c r="E71" s="62"/>
      <c r="F71" s="62"/>
      <c r="G71" s="69" t="s">
        <v>52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62"/>
      <c r="B72" s="62"/>
      <c r="C72" s="63">
        <v>65</v>
      </c>
      <c r="D72" s="64" t="s">
        <v>136</v>
      </c>
      <c r="E72" s="29">
        <v>-63</v>
      </c>
      <c r="F72" s="32" t="str">
        <f>IF(C70=B69,B71,IF(C70=B71,B69,0))</f>
        <v>Хакимова Регина</v>
      </c>
      <c r="G72" s="6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IF(1л2с!F22=1л2с!E20,1л2с!E24,IF(1л2с!F22=1л2с!E24,1л2с!E20,0))</f>
        <v>Толкачев Иван</v>
      </c>
      <c r="C73" s="66"/>
      <c r="D73" s="72" t="s">
        <v>50</v>
      </c>
      <c r="E73" s="62"/>
      <c r="F73" s="63">
        <v>66</v>
      </c>
      <c r="G73" s="64" t="s">
        <v>146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62"/>
      <c r="B74" s="63">
        <v>64</v>
      </c>
      <c r="C74" s="67" t="s">
        <v>136</v>
      </c>
      <c r="D74" s="73"/>
      <c r="E74" s="29">
        <v>-64</v>
      </c>
      <c r="F74" s="33" t="str">
        <f>IF(C74=B73,B75,IF(C74=B75,B73,0))</f>
        <v>Таначев Николай</v>
      </c>
      <c r="G74" s="69" t="s">
        <v>48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IF(1л2с!F30=1л2с!E28,1л2с!E32,IF(1л2с!F30=1л2с!E32,1л2с!E28,0))</f>
        <v>Таначев Николай</v>
      </c>
      <c r="C75" s="29">
        <v>-65</v>
      </c>
      <c r="D75" s="32" t="str">
        <f>IF(D72=C70,C74,IF(D72=C74,C70,0))</f>
        <v>Мухутдинов Динар</v>
      </c>
      <c r="E75" s="62"/>
      <c r="F75" s="29">
        <v>-66</v>
      </c>
      <c r="G75" s="32" t="str">
        <f>IF(G73=F72,F74,IF(G73=F74,F72,0))</f>
        <v>Хакимова Регина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62"/>
      <c r="B76" s="62"/>
      <c r="C76" s="62"/>
      <c r="D76" s="69" t="s">
        <v>54</v>
      </c>
      <c r="E76" s="62"/>
      <c r="F76" s="62"/>
      <c r="G76" s="69" t="s">
        <v>51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75" customWidth="1"/>
    <col min="2" max="2" width="13.875" style="75" customWidth="1"/>
    <col min="3" max="8" width="12.75390625" style="75" customWidth="1"/>
    <col min="9" max="11" width="6.75390625" style="75" customWidth="1"/>
    <col min="12" max="16384" width="9.125" style="75" customWidth="1"/>
  </cols>
  <sheetData>
    <row r="1" spans="1:11" ht="15.75">
      <c r="A1" s="74" t="str">
        <f>Сп1л!A1</f>
        <v>Кубок Республики Башкортостан 2013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>
      <c r="A2" s="59" t="str">
        <f>Сп1л!A2</f>
        <v>Первая лига 45-го Этапа Алексей Щербак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61">
        <f>Сп1л!A3</f>
        <v>41594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9" ht="12.75">
      <c r="A4" s="29">
        <v>-1</v>
      </c>
      <c r="B4" s="32" t="str">
        <f>IF(1л1с!C6=1л1с!B5,1л1с!B7,IF(1л1с!C6=1л1с!B7,1л1с!B5,0))</f>
        <v>_</v>
      </c>
      <c r="C4" s="62"/>
      <c r="D4" s="29">
        <v>-25</v>
      </c>
      <c r="E4" s="32" t="str">
        <f>IF(1л1с!E12=1л1с!D8,1л1с!D16,IF(1л1с!E12=1л1с!D16,1л1с!D8,0))</f>
        <v>Мухутдинов Динар</v>
      </c>
      <c r="F4" s="62"/>
      <c r="G4" s="62"/>
      <c r="H4" s="62"/>
      <c r="I4" s="62"/>
      <c r="J4" s="62"/>
      <c r="K4" s="62"/>
      <c r="L4"/>
      <c r="M4"/>
      <c r="N4"/>
      <c r="O4"/>
      <c r="P4"/>
      <c r="Q4"/>
      <c r="R4"/>
      <c r="S4"/>
    </row>
    <row r="5" spans="1:19" ht="12.75">
      <c r="A5" s="29"/>
      <c r="B5" s="63">
        <v>32</v>
      </c>
      <c r="C5" s="76" t="s">
        <v>111</v>
      </c>
      <c r="D5" s="62"/>
      <c r="E5" s="66"/>
      <c r="F5" s="62"/>
      <c r="G5" s="62"/>
      <c r="H5" s="62"/>
      <c r="I5" s="62"/>
      <c r="J5" s="62"/>
      <c r="K5" s="62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IF(1л1с!C10=1л1с!B9,1л1с!B11,IF(1л1с!C10=1л1с!B11,1л1с!B9,0))</f>
        <v>Мезенцева Марина</v>
      </c>
      <c r="C6" s="63">
        <v>40</v>
      </c>
      <c r="D6" s="76" t="s">
        <v>113</v>
      </c>
      <c r="E6" s="63">
        <v>52</v>
      </c>
      <c r="F6" s="76" t="s">
        <v>138</v>
      </c>
      <c r="G6" s="62"/>
      <c r="H6" s="62"/>
      <c r="I6" s="62"/>
      <c r="J6" s="62"/>
      <c r="K6" s="62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IF(1л1с!D64=1л1с!C62,1л1с!C66,IF(1л1с!D64=1л1с!C66,1л1с!C62,0))</f>
        <v>Кашапов Рустам</v>
      </c>
      <c r="D7" s="66"/>
      <c r="E7" s="66"/>
      <c r="F7" s="66"/>
      <c r="G7" s="62"/>
      <c r="H7" s="62"/>
      <c r="I7" s="62"/>
      <c r="J7" s="62"/>
      <c r="K7" s="62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IF(1л1с!C14=1л1с!B13,1л1с!B15,IF(1л1с!C14=1л1с!B15,1л1с!B13,0))</f>
        <v>_</v>
      </c>
      <c r="C8" s="62"/>
      <c r="D8" s="63">
        <v>48</v>
      </c>
      <c r="E8" s="77" t="s">
        <v>138</v>
      </c>
      <c r="F8" s="66"/>
      <c r="G8" s="62"/>
      <c r="H8" s="62"/>
      <c r="I8" s="62"/>
      <c r="J8" s="62"/>
      <c r="K8" s="62"/>
      <c r="L8"/>
      <c r="M8"/>
      <c r="N8"/>
      <c r="O8"/>
      <c r="P8"/>
      <c r="Q8"/>
      <c r="R8"/>
      <c r="S8"/>
    </row>
    <row r="9" spans="1:19" ht="12.75">
      <c r="A9" s="29"/>
      <c r="B9" s="63">
        <v>33</v>
      </c>
      <c r="C9" s="76"/>
      <c r="D9" s="66"/>
      <c r="E9" s="71"/>
      <c r="F9" s="66"/>
      <c r="G9" s="62"/>
      <c r="H9" s="62"/>
      <c r="I9" s="62"/>
      <c r="J9" s="62"/>
      <c r="K9" s="62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IF(1л1с!C18=1л1с!B17,1л1с!B19,IF(1л1с!C18=1л1с!B19,1л1с!B17,0))</f>
        <v>_</v>
      </c>
      <c r="C10" s="63">
        <v>41</v>
      </c>
      <c r="D10" s="77" t="s">
        <v>138</v>
      </c>
      <c r="E10" s="71"/>
      <c r="F10" s="63">
        <v>56</v>
      </c>
      <c r="G10" s="76" t="s">
        <v>143</v>
      </c>
      <c r="H10" s="71"/>
      <c r="I10" s="62"/>
      <c r="J10" s="62"/>
      <c r="K10" s="62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IF(1л1с!D56=1л1с!C54,1л1с!C58,IF(1л1с!D56=1л1с!C58,1л1с!C54,0))</f>
        <v>Буков Владислав</v>
      </c>
      <c r="D11" s="62"/>
      <c r="E11" s="71"/>
      <c r="F11" s="66"/>
      <c r="G11" s="66"/>
      <c r="H11" s="71"/>
      <c r="I11" s="62"/>
      <c r="J11" s="62"/>
      <c r="K11" s="62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IF(1л1с!C22=1л1с!B21,1л1с!B23,IF(1л1с!C22=1л1с!B23,1л1с!B21,0))</f>
        <v>_</v>
      </c>
      <c r="C12" s="62"/>
      <c r="D12" s="29">
        <v>-26</v>
      </c>
      <c r="E12" s="32" t="str">
        <f>IF(1л1с!E28=1л1с!D24,1л1с!D32,IF(1л1с!E28=1л1с!D32,1л1с!D24,0))</f>
        <v>Юнусов Степан</v>
      </c>
      <c r="F12" s="66"/>
      <c r="G12" s="66"/>
      <c r="H12" s="71"/>
      <c r="I12" s="62"/>
      <c r="J12" s="62"/>
      <c r="K12" s="62"/>
      <c r="L12"/>
      <c r="M12"/>
      <c r="N12"/>
      <c r="O12"/>
      <c r="P12"/>
      <c r="Q12"/>
      <c r="R12"/>
      <c r="S12"/>
    </row>
    <row r="13" spans="1:19" ht="12.75">
      <c r="A13" s="29"/>
      <c r="B13" s="63">
        <v>34</v>
      </c>
      <c r="C13" s="76"/>
      <c r="D13" s="62"/>
      <c r="E13" s="66"/>
      <c r="F13" s="66"/>
      <c r="G13" s="66"/>
      <c r="H13" s="71"/>
      <c r="I13" s="62"/>
      <c r="J13" s="62"/>
      <c r="K13" s="62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IF(1л1с!C26=1л1с!B25,1л1с!B27,IF(1л1с!C26=1л1с!B27,1л1с!B25,0))</f>
        <v>_</v>
      </c>
      <c r="C14" s="63">
        <v>42</v>
      </c>
      <c r="D14" s="76" t="s">
        <v>142</v>
      </c>
      <c r="E14" s="63">
        <v>53</v>
      </c>
      <c r="F14" s="77" t="s">
        <v>143</v>
      </c>
      <c r="G14" s="63">
        <v>58</v>
      </c>
      <c r="H14" s="76" t="s">
        <v>141</v>
      </c>
      <c r="I14" s="62"/>
      <c r="J14" s="62"/>
      <c r="K14" s="62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IF(1л1с!D48=1л1с!C46,1л1с!C50,IF(1л1с!D48=1л1с!C50,1л1с!C46,0))</f>
        <v>Хакимова Регина</v>
      </c>
      <c r="D15" s="66"/>
      <c r="E15" s="66"/>
      <c r="F15" s="62"/>
      <c r="G15" s="66"/>
      <c r="H15" s="66"/>
      <c r="I15" s="62"/>
      <c r="J15" s="62"/>
      <c r="K15" s="62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IF(1л1с!C30=1л1с!B29,1л1с!B31,IF(1л1с!C30=1л1с!B31,1л1с!B29,0))</f>
        <v>_</v>
      </c>
      <c r="C16" s="62"/>
      <c r="D16" s="63">
        <v>49</v>
      </c>
      <c r="E16" s="77" t="s">
        <v>142</v>
      </c>
      <c r="F16" s="62"/>
      <c r="G16" s="66"/>
      <c r="H16" s="66"/>
      <c r="I16" s="62"/>
      <c r="J16" s="62"/>
      <c r="K16" s="62"/>
      <c r="L16"/>
      <c r="M16"/>
      <c r="N16"/>
      <c r="O16"/>
      <c r="P16"/>
      <c r="Q16"/>
      <c r="R16"/>
      <c r="S16"/>
    </row>
    <row r="17" spans="1:19" ht="12.75">
      <c r="A17" s="29"/>
      <c r="B17" s="63">
        <v>35</v>
      </c>
      <c r="C17" s="76"/>
      <c r="D17" s="66"/>
      <c r="E17" s="71"/>
      <c r="F17" s="62"/>
      <c r="G17" s="66"/>
      <c r="H17" s="66"/>
      <c r="I17" s="62"/>
      <c r="J17" s="62"/>
      <c r="K17" s="62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IF(1л1с!C34=1л1с!B33,1л1с!B35,IF(1л1с!C34=1л1с!B35,1л1с!B33,0))</f>
        <v>_</v>
      </c>
      <c r="C18" s="63">
        <v>43</v>
      </c>
      <c r="D18" s="77" t="s">
        <v>144</v>
      </c>
      <c r="E18" s="71"/>
      <c r="F18" s="29">
        <v>-30</v>
      </c>
      <c r="G18" s="33" t="str">
        <f>IF(1л1с!F52=1л1с!E44,1л1с!E60,IF(1л1с!F52=1л1с!E60,1л1с!E44,0))</f>
        <v>Гилемханова Дина</v>
      </c>
      <c r="H18" s="66"/>
      <c r="I18" s="62"/>
      <c r="J18" s="62"/>
      <c r="K18" s="62"/>
      <c r="L18"/>
      <c r="M18"/>
      <c r="N18"/>
      <c r="O18"/>
      <c r="P18"/>
      <c r="Q18"/>
      <c r="R18"/>
      <c r="S18"/>
    </row>
    <row r="19" spans="1:19" ht="12.75">
      <c r="A19" s="29"/>
      <c r="B19" s="70">
        <v>-21</v>
      </c>
      <c r="C19" s="33" t="str">
        <f>IF(1л1с!D40=1л1с!C38,1л1с!C42,IF(1л1с!D40=1л1с!C42,1л1с!C38,0))</f>
        <v>Алпацкий Валентин</v>
      </c>
      <c r="D19" s="62"/>
      <c r="E19" s="71"/>
      <c r="F19" s="62"/>
      <c r="G19" s="71"/>
      <c r="H19" s="66"/>
      <c r="I19" s="62"/>
      <c r="J19" s="62"/>
      <c r="K19" s="62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IF(1л1с!C38=1л1с!B37,1л1с!B39,IF(1л1с!C38=1л1с!B39,1л1с!B37,0))</f>
        <v>_</v>
      </c>
      <c r="C20" s="62"/>
      <c r="D20" s="29">
        <v>-27</v>
      </c>
      <c r="E20" s="32" t="str">
        <f>IF(1л1с!E44=1л1с!D40,1л1с!D48,IF(1л1с!E44=1л1с!D48,1л1с!D40,0))</f>
        <v>Емельянов Александр</v>
      </c>
      <c r="F20" s="62"/>
      <c r="G20" s="71"/>
      <c r="H20" s="66"/>
      <c r="I20" s="62"/>
      <c r="J20" s="62"/>
      <c r="K20" s="62"/>
      <c r="L20"/>
      <c r="M20"/>
      <c r="N20"/>
      <c r="O20"/>
      <c r="P20"/>
      <c r="Q20"/>
      <c r="R20"/>
      <c r="S20"/>
    </row>
    <row r="21" spans="1:19" ht="12.75">
      <c r="A21" s="29"/>
      <c r="B21" s="63">
        <v>36</v>
      </c>
      <c r="C21" s="76"/>
      <c r="D21" s="62"/>
      <c r="E21" s="66"/>
      <c r="F21" s="62"/>
      <c r="G21" s="71"/>
      <c r="H21" s="66"/>
      <c r="I21" s="62"/>
      <c r="J21" s="62"/>
      <c r="K21" s="62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IF(1л1с!C42=1л1с!B41,1л1с!B43,IF(1л1с!C42=1л1с!B43,1л1с!B41,0))</f>
        <v>_</v>
      </c>
      <c r="C22" s="63">
        <v>44</v>
      </c>
      <c r="D22" s="76" t="s">
        <v>108</v>
      </c>
      <c r="E22" s="63">
        <v>54</v>
      </c>
      <c r="F22" s="76" t="s">
        <v>134</v>
      </c>
      <c r="G22" s="71"/>
      <c r="H22" s="63">
        <v>60</v>
      </c>
      <c r="I22" s="78" t="s">
        <v>135</v>
      </c>
      <c r="J22" s="76"/>
      <c r="K22" s="76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IF(1л1с!D32=1л1с!C30,1л1с!C34,IF(1л1с!D32=1л1с!C34,1л1с!C30,0))</f>
        <v>Беляков Максим</v>
      </c>
      <c r="D23" s="66"/>
      <c r="E23" s="66"/>
      <c r="F23" s="66"/>
      <c r="G23" s="71"/>
      <c r="H23" s="66"/>
      <c r="I23" s="73"/>
      <c r="J23" s="79" t="s">
        <v>44</v>
      </c>
      <c r="K23" s="79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IF(1л1с!C46=1л1с!B45,1л1с!B47,IF(1л1с!C46=1л1с!B47,1л1с!B45,0))</f>
        <v>_</v>
      </c>
      <c r="C24" s="62"/>
      <c r="D24" s="63">
        <v>50</v>
      </c>
      <c r="E24" s="77" t="s">
        <v>136</v>
      </c>
      <c r="F24" s="66"/>
      <c r="G24" s="71"/>
      <c r="H24" s="66"/>
      <c r="I24" s="62"/>
      <c r="J24" s="62"/>
      <c r="K24" s="62"/>
      <c r="L24"/>
      <c r="M24"/>
      <c r="N24"/>
      <c r="O24"/>
      <c r="P24"/>
      <c r="Q24"/>
      <c r="R24"/>
      <c r="S24"/>
    </row>
    <row r="25" spans="1:19" ht="12.75">
      <c r="A25" s="29"/>
      <c r="B25" s="63">
        <v>37</v>
      </c>
      <c r="C25" s="76"/>
      <c r="D25" s="66"/>
      <c r="E25" s="71"/>
      <c r="F25" s="66"/>
      <c r="G25" s="71"/>
      <c r="H25" s="66"/>
      <c r="I25" s="62"/>
      <c r="J25" s="62"/>
      <c r="K25" s="62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IF(1л1с!C50=1л1с!B49,1л1с!B51,IF(1л1с!C50=1л1с!B51,1л1с!B49,0))</f>
        <v>_</v>
      </c>
      <c r="C26" s="63">
        <v>45</v>
      </c>
      <c r="D26" s="77" t="s">
        <v>136</v>
      </c>
      <c r="E26" s="71"/>
      <c r="F26" s="63">
        <v>57</v>
      </c>
      <c r="G26" s="76" t="s">
        <v>133</v>
      </c>
      <c r="H26" s="66"/>
      <c r="I26" s="62"/>
      <c r="J26" s="62"/>
      <c r="K26" s="62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IF(1л1с!D24=1л1с!C22,1л1с!C26,IF(1л1с!D24=1л1с!C26,1л1с!C22,0))</f>
        <v>Толкачев Иван</v>
      </c>
      <c r="D27" s="62"/>
      <c r="E27" s="71"/>
      <c r="F27" s="66"/>
      <c r="G27" s="66"/>
      <c r="H27" s="66"/>
      <c r="I27" s="62"/>
      <c r="J27" s="62"/>
      <c r="K27" s="62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IF(1л1с!C54=1л1с!B53,1л1с!B55,IF(1л1с!C54=1л1с!B55,1л1с!B53,0))</f>
        <v>_</v>
      </c>
      <c r="C28" s="62"/>
      <c r="D28" s="29">
        <v>-28</v>
      </c>
      <c r="E28" s="32" t="str">
        <f>IF(1л1с!E60=1л1с!D56,1л1с!D64,IF(1л1с!E60=1л1с!D64,1л1с!D56,0))</f>
        <v>Прокофьев Михаил</v>
      </c>
      <c r="F28" s="66"/>
      <c r="G28" s="66"/>
      <c r="H28" s="66"/>
      <c r="I28" s="62"/>
      <c r="J28" s="62"/>
      <c r="K28" s="62"/>
      <c r="L28"/>
      <c r="M28"/>
      <c r="N28"/>
      <c r="O28"/>
      <c r="P28"/>
      <c r="Q28"/>
      <c r="R28"/>
      <c r="S28"/>
    </row>
    <row r="29" spans="1:19" ht="12.75">
      <c r="A29" s="29"/>
      <c r="B29" s="63">
        <v>38</v>
      </c>
      <c r="C29" s="76"/>
      <c r="D29" s="62"/>
      <c r="E29" s="66"/>
      <c r="F29" s="66"/>
      <c r="G29" s="66"/>
      <c r="H29" s="66"/>
      <c r="I29" s="62"/>
      <c r="J29" s="62"/>
      <c r="K29" s="62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IF(1л1с!C58=1л1с!B57,1л1с!B59,IF(1л1с!C58=1л1с!B59,1л1с!B57,0))</f>
        <v>_</v>
      </c>
      <c r="C30" s="63">
        <v>46</v>
      </c>
      <c r="D30" s="76" t="s">
        <v>140</v>
      </c>
      <c r="E30" s="63">
        <v>55</v>
      </c>
      <c r="F30" s="77" t="s">
        <v>133</v>
      </c>
      <c r="G30" s="63">
        <v>59</v>
      </c>
      <c r="H30" s="77" t="s">
        <v>135</v>
      </c>
      <c r="I30" s="62"/>
      <c r="J30" s="62"/>
      <c r="K30" s="62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IF(1л1с!D16=1л1с!C14,1л1с!C18,IF(1л1с!D16=1л1с!C18,1л1с!C14,0))</f>
        <v>Мухамадиев Наиль</v>
      </c>
      <c r="D31" s="66"/>
      <c r="E31" s="66"/>
      <c r="F31" s="62"/>
      <c r="G31" s="66"/>
      <c r="H31" s="62"/>
      <c r="I31" s="62"/>
      <c r="J31" s="62"/>
      <c r="K31" s="62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IF(1л1с!C62=1л1с!B61,1л1с!B63,IF(1л1с!C62=1л1с!B63,1л1с!B61,0))</f>
        <v>Тарараев Петр</v>
      </c>
      <c r="C32" s="62"/>
      <c r="D32" s="63">
        <v>51</v>
      </c>
      <c r="E32" s="77" t="s">
        <v>146</v>
      </c>
      <c r="F32" s="62"/>
      <c r="G32" s="66"/>
      <c r="H32" s="29">
        <v>-60</v>
      </c>
      <c r="I32" s="32" t="str">
        <f>IF(I22=H14,H30,IF(I22=H30,H14,0))</f>
        <v>Гилемханова Дина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63">
        <v>39</v>
      </c>
      <c r="C33" s="76" t="s">
        <v>145</v>
      </c>
      <c r="D33" s="66"/>
      <c r="E33" s="71"/>
      <c r="F33" s="62"/>
      <c r="G33" s="66"/>
      <c r="H33" s="62"/>
      <c r="I33" s="73"/>
      <c r="J33" s="79" t="s">
        <v>45</v>
      </c>
      <c r="K33" s="79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IF(1л1с!C66=1л1с!B65,1л1с!B67,IF(1л1с!C66=1л1с!B67,1л1с!B65,0))</f>
        <v>_</v>
      </c>
      <c r="C34" s="63">
        <v>47</v>
      </c>
      <c r="D34" s="77" t="s">
        <v>146</v>
      </c>
      <c r="E34" s="71"/>
      <c r="F34" s="29">
        <v>-29</v>
      </c>
      <c r="G34" s="33" t="str">
        <f>IF(1л1с!F20=1л1с!E12,1л1с!E28,IF(1л1с!F20=1л1с!E28,1л1с!E12,0))</f>
        <v>Сафаров Ревнер</v>
      </c>
      <c r="H34" s="62"/>
      <c r="I34" s="62"/>
      <c r="J34" s="62"/>
      <c r="K34" s="62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IF(1л1с!D8=1л1с!C6,1л1с!C10,IF(1л1с!D8=1л1с!C10,1л1с!C6,0))</f>
        <v>Таначев Николай</v>
      </c>
      <c r="D35" s="62"/>
      <c r="E35" s="71"/>
      <c r="F35" s="62"/>
      <c r="G35" s="62"/>
      <c r="H35" s="62"/>
      <c r="I35" s="62"/>
      <c r="J35" s="62"/>
      <c r="K35" s="62"/>
      <c r="L35"/>
      <c r="M35"/>
      <c r="N35"/>
      <c r="O35"/>
      <c r="P35"/>
      <c r="Q35"/>
      <c r="R35"/>
      <c r="S35"/>
    </row>
    <row r="36" spans="1:19" ht="12.75">
      <c r="A36" s="29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Мезенцева Марина</v>
      </c>
      <c r="C37" s="62"/>
      <c r="D37" s="62"/>
      <c r="E37" s="62"/>
      <c r="F37" s="29">
        <v>-48</v>
      </c>
      <c r="G37" s="32" t="str">
        <f>IF(E8=D6,D10,IF(E8=D10,D6,0))</f>
        <v>Кашапов Рустам</v>
      </c>
      <c r="H37" s="62"/>
      <c r="I37" s="62"/>
      <c r="J37" s="62"/>
      <c r="K37" s="62"/>
      <c r="L37"/>
      <c r="M37"/>
      <c r="N37"/>
      <c r="O37"/>
      <c r="P37"/>
      <c r="Q37"/>
      <c r="R37"/>
      <c r="S37"/>
    </row>
    <row r="38" spans="1:19" ht="12.75">
      <c r="A38" s="29"/>
      <c r="B38" s="63">
        <v>71</v>
      </c>
      <c r="C38" s="76" t="s">
        <v>111</v>
      </c>
      <c r="D38" s="62"/>
      <c r="E38" s="62"/>
      <c r="F38" s="62"/>
      <c r="G38" s="63">
        <v>67</v>
      </c>
      <c r="H38" s="76" t="s">
        <v>113</v>
      </c>
      <c r="I38" s="62"/>
      <c r="J38" s="62"/>
      <c r="K38" s="62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66"/>
      <c r="D39" s="62"/>
      <c r="E39" s="62"/>
      <c r="F39" s="29">
        <v>-49</v>
      </c>
      <c r="G39" s="33" t="str">
        <f>IF(E16=D14,D18,IF(E16=D18,D14,0))</f>
        <v>Алпацкий Валентин</v>
      </c>
      <c r="H39" s="66"/>
      <c r="I39" s="71"/>
      <c r="J39" s="62"/>
      <c r="K39" s="71"/>
      <c r="L39"/>
      <c r="M39"/>
      <c r="N39"/>
      <c r="O39"/>
      <c r="P39"/>
      <c r="Q39"/>
      <c r="R39"/>
      <c r="S39"/>
    </row>
    <row r="40" spans="1:19" ht="12.75">
      <c r="A40" s="29"/>
      <c r="B40" s="62"/>
      <c r="C40" s="63">
        <v>75</v>
      </c>
      <c r="D40" s="76" t="s">
        <v>111</v>
      </c>
      <c r="E40" s="62"/>
      <c r="F40" s="62"/>
      <c r="G40" s="62"/>
      <c r="H40" s="63">
        <v>69</v>
      </c>
      <c r="I40" s="80" t="s">
        <v>140</v>
      </c>
      <c r="J40" s="64"/>
      <c r="K40" s="64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>
        <f>IF(D14=C13,C15,IF(D14=C15,C13,0))</f>
        <v>0</v>
      </c>
      <c r="C41" s="66"/>
      <c r="D41" s="66"/>
      <c r="E41" s="62"/>
      <c r="F41" s="29">
        <v>-50</v>
      </c>
      <c r="G41" s="32" t="str">
        <f>IF(E24=D22,D26,IF(E24=D26,D22,0))</f>
        <v>Беляков Максим</v>
      </c>
      <c r="H41" s="66"/>
      <c r="I41" s="81"/>
      <c r="J41" s="79" t="s">
        <v>55</v>
      </c>
      <c r="K41" s="79"/>
      <c r="L41"/>
      <c r="M41"/>
      <c r="N41"/>
      <c r="O41"/>
      <c r="P41"/>
      <c r="Q41"/>
      <c r="R41"/>
      <c r="S41"/>
    </row>
    <row r="42" spans="1:19" ht="12.75">
      <c r="A42" s="29"/>
      <c r="B42" s="63">
        <v>72</v>
      </c>
      <c r="C42" s="77"/>
      <c r="D42" s="66"/>
      <c r="E42" s="62"/>
      <c r="F42" s="62"/>
      <c r="G42" s="63">
        <v>68</v>
      </c>
      <c r="H42" s="77" t="s">
        <v>140</v>
      </c>
      <c r="I42" s="73"/>
      <c r="J42" s="62"/>
      <c r="K42" s="73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>
        <f>IF(D18=C17,C19,IF(D18=C19,C17,0))</f>
        <v>0</v>
      </c>
      <c r="C43" s="62"/>
      <c r="D43" s="66"/>
      <c r="E43" s="62"/>
      <c r="F43" s="29">
        <v>-51</v>
      </c>
      <c r="G43" s="33" t="str">
        <f>IF(E32=D30,D34,IF(E32=D34,D30,0))</f>
        <v>Мухамадиев Наиль</v>
      </c>
      <c r="H43" s="62"/>
      <c r="I43" s="62"/>
      <c r="J43" s="62"/>
      <c r="K43" s="62"/>
      <c r="L43"/>
      <c r="M43"/>
      <c r="N43"/>
      <c r="O43"/>
      <c r="P43"/>
      <c r="Q43"/>
      <c r="R43"/>
      <c r="S43"/>
    </row>
    <row r="44" spans="1:19" ht="12.75">
      <c r="A44" s="29"/>
      <c r="B44" s="71"/>
      <c r="C44" s="62"/>
      <c r="D44" s="63">
        <v>77</v>
      </c>
      <c r="E44" s="76" t="s">
        <v>111</v>
      </c>
      <c r="F44" s="62"/>
      <c r="G44" s="62"/>
      <c r="H44" s="29">
        <v>-69</v>
      </c>
      <c r="I44" s="32" t="str">
        <f>IF(I40=H38,H42,IF(I40=H42,H38,0))</f>
        <v>Кашапов Рустам</v>
      </c>
      <c r="J44" s="76"/>
      <c r="K44" s="76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>
        <f>IF(D22=C21,C23,IF(D22=C23,C21,0))</f>
        <v>0</v>
      </c>
      <c r="C45" s="62"/>
      <c r="D45" s="66"/>
      <c r="E45" s="69" t="s">
        <v>59</v>
      </c>
      <c r="F45" s="62"/>
      <c r="G45" s="29">
        <v>-67</v>
      </c>
      <c r="H45" s="32" t="str">
        <f>IF(H38=G37,G39,IF(H38=G39,G37,0))</f>
        <v>Алпацкий Валентин</v>
      </c>
      <c r="I45" s="73"/>
      <c r="J45" s="79" t="s">
        <v>57</v>
      </c>
      <c r="K45" s="79"/>
      <c r="L45"/>
      <c r="M45"/>
      <c r="N45"/>
      <c r="O45"/>
      <c r="P45"/>
      <c r="Q45"/>
      <c r="R45"/>
      <c r="S45"/>
    </row>
    <row r="46" spans="1:19" ht="12.75">
      <c r="A46" s="29"/>
      <c r="B46" s="63">
        <v>73</v>
      </c>
      <c r="C46" s="76"/>
      <c r="D46" s="66"/>
      <c r="E46" s="62"/>
      <c r="F46" s="62"/>
      <c r="G46" s="62"/>
      <c r="H46" s="63">
        <v>70</v>
      </c>
      <c r="I46" s="78" t="s">
        <v>144</v>
      </c>
      <c r="J46" s="76"/>
      <c r="K46" s="76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>
        <f>IF(D26=C25,C27,IF(D26=C27,C25,0))</f>
        <v>0</v>
      </c>
      <c r="C47" s="66"/>
      <c r="D47" s="66"/>
      <c r="E47" s="62"/>
      <c r="F47" s="62"/>
      <c r="G47" s="29">
        <v>-68</v>
      </c>
      <c r="H47" s="33" t="str">
        <f>IF(H42=G41,G43,IF(H42=G43,G41,0))</f>
        <v>Беляков Максим</v>
      </c>
      <c r="I47" s="73"/>
      <c r="J47" s="79" t="s">
        <v>53</v>
      </c>
      <c r="K47" s="79"/>
      <c r="L47"/>
      <c r="M47"/>
      <c r="N47"/>
      <c r="O47"/>
      <c r="P47"/>
      <c r="Q47"/>
      <c r="R47"/>
      <c r="S47"/>
    </row>
    <row r="48" spans="1:19" ht="12.75">
      <c r="A48" s="29"/>
      <c r="B48" s="62"/>
      <c r="C48" s="63">
        <v>76</v>
      </c>
      <c r="D48" s="77" t="s">
        <v>145</v>
      </c>
      <c r="E48" s="62"/>
      <c r="F48" s="62"/>
      <c r="G48" s="62"/>
      <c r="H48" s="29">
        <v>-70</v>
      </c>
      <c r="I48" s="32" t="str">
        <f>IF(I46=H45,H47,IF(I46=H47,H45,0))</f>
        <v>Беляков Максим</v>
      </c>
      <c r="J48" s="76"/>
      <c r="K48" s="76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66"/>
      <c r="D49" s="62"/>
      <c r="E49" s="62"/>
      <c r="F49" s="62"/>
      <c r="G49" s="71"/>
      <c r="H49" s="62"/>
      <c r="I49" s="73"/>
      <c r="J49" s="79" t="s">
        <v>56</v>
      </c>
      <c r="K49" s="79"/>
      <c r="L49"/>
      <c r="M49"/>
      <c r="N49"/>
      <c r="O49"/>
      <c r="P49"/>
      <c r="Q49"/>
      <c r="R49"/>
      <c r="S49"/>
    </row>
    <row r="50" spans="1:19" ht="12.75">
      <c r="A50" s="29"/>
      <c r="B50" s="63">
        <v>74</v>
      </c>
      <c r="C50" s="77" t="s">
        <v>145</v>
      </c>
      <c r="D50" s="29">
        <v>-77</v>
      </c>
      <c r="E50" s="32" t="str">
        <f>IF(E44=D40,D48,IF(E44=D48,D40,0))</f>
        <v>Тарараев Петр</v>
      </c>
      <c r="F50" s="29">
        <v>-71</v>
      </c>
      <c r="G50" s="32">
        <f>IF(C38=B37,B39,IF(C38=B39,B37,0))</f>
        <v>0</v>
      </c>
      <c r="H50" s="62"/>
      <c r="I50" s="62"/>
      <c r="J50" s="62"/>
      <c r="K50" s="62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Тарараев Петр</v>
      </c>
      <c r="C51" s="62"/>
      <c r="D51" s="62"/>
      <c r="E51" s="69" t="s">
        <v>62</v>
      </c>
      <c r="F51" s="62"/>
      <c r="G51" s="63">
        <v>79</v>
      </c>
      <c r="H51" s="76"/>
      <c r="I51" s="62"/>
      <c r="J51" s="62"/>
      <c r="K51" s="62"/>
      <c r="L51"/>
      <c r="M51"/>
      <c r="N51"/>
      <c r="O51"/>
      <c r="P51"/>
      <c r="Q51"/>
      <c r="R51"/>
      <c r="S51"/>
    </row>
    <row r="52" spans="1:19" ht="12.75">
      <c r="A52" s="29"/>
      <c r="B52" s="62"/>
      <c r="C52" s="29">
        <v>-75</v>
      </c>
      <c r="D52" s="32">
        <f>IF(D40=C38,C42,IF(D40=C42,C38,0))</f>
        <v>0</v>
      </c>
      <c r="E52" s="73"/>
      <c r="F52" s="29">
        <v>-72</v>
      </c>
      <c r="G52" s="33">
        <f>IF(C42=B41,B43,IF(C42=B43,B41,0))</f>
        <v>0</v>
      </c>
      <c r="H52" s="66"/>
      <c r="I52" s="71"/>
      <c r="J52" s="62"/>
      <c r="K52" s="71"/>
      <c r="L52"/>
      <c r="M52"/>
      <c r="N52"/>
      <c r="O52"/>
      <c r="P52"/>
      <c r="Q52"/>
      <c r="R52"/>
      <c r="S52"/>
    </row>
    <row r="53" spans="1:19" ht="12.75">
      <c r="A53" s="29"/>
      <c r="B53" s="62"/>
      <c r="C53" s="62"/>
      <c r="D53" s="63">
        <v>78</v>
      </c>
      <c r="E53" s="76"/>
      <c r="F53" s="62"/>
      <c r="G53" s="62"/>
      <c r="H53" s="63">
        <v>81</v>
      </c>
      <c r="I53" s="80"/>
      <c r="J53" s="64"/>
      <c r="K53" s="64"/>
      <c r="L53"/>
      <c r="M53"/>
      <c r="N53"/>
      <c r="O53"/>
      <c r="P53"/>
      <c r="Q53"/>
      <c r="R53"/>
      <c r="S53"/>
    </row>
    <row r="54" spans="1:19" ht="12.75">
      <c r="A54" s="29"/>
      <c r="B54" s="62"/>
      <c r="C54" s="29">
        <v>-76</v>
      </c>
      <c r="D54" s="33">
        <f>IF(D48=C46,C50,IF(D48=C50,C46,0))</f>
        <v>0</v>
      </c>
      <c r="E54" s="69" t="s">
        <v>130</v>
      </c>
      <c r="F54" s="29">
        <v>-73</v>
      </c>
      <c r="G54" s="32">
        <f>IF(C46=B45,B47,IF(C46=B47,B45,0))</f>
        <v>0</v>
      </c>
      <c r="H54" s="66"/>
      <c r="I54" s="81"/>
      <c r="J54" s="79" t="s">
        <v>61</v>
      </c>
      <c r="K54" s="79"/>
      <c r="L54"/>
      <c r="M54"/>
      <c r="N54"/>
      <c r="O54"/>
      <c r="P54"/>
      <c r="Q54"/>
      <c r="R54"/>
      <c r="S54"/>
    </row>
    <row r="55" spans="1:19" ht="12.75">
      <c r="A55" s="29"/>
      <c r="B55" s="62"/>
      <c r="C55" s="62"/>
      <c r="D55" s="29">
        <v>-78</v>
      </c>
      <c r="E55" s="32">
        <f>IF(E53=D52,D54,IF(E53=D54,D52,0))</f>
        <v>0</v>
      </c>
      <c r="F55" s="62"/>
      <c r="G55" s="63">
        <v>80</v>
      </c>
      <c r="H55" s="77"/>
      <c r="I55" s="73"/>
      <c r="J55" s="62"/>
      <c r="K55" s="73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71"/>
      <c r="D56" s="62"/>
      <c r="E56" s="69" t="s">
        <v>60</v>
      </c>
      <c r="F56" s="29">
        <v>-74</v>
      </c>
      <c r="G56" s="33">
        <f>IF(C50=B49,B51,IF(C50=B51,B49,0))</f>
        <v>0</v>
      </c>
      <c r="H56" s="62"/>
      <c r="I56" s="62"/>
      <c r="J56" s="62"/>
      <c r="K56" s="62"/>
      <c r="L56"/>
      <c r="M56"/>
      <c r="N56"/>
      <c r="O56"/>
      <c r="P56"/>
      <c r="Q56"/>
      <c r="R56"/>
      <c r="S56"/>
    </row>
    <row r="57" spans="1:19" ht="12.75">
      <c r="A57" s="29"/>
      <c r="B57" s="63">
        <v>83</v>
      </c>
      <c r="C57" s="76"/>
      <c r="D57" s="62"/>
      <c r="E57" s="62"/>
      <c r="F57" s="62"/>
      <c r="G57" s="62"/>
      <c r="H57" s="29">
        <v>-81</v>
      </c>
      <c r="I57" s="32">
        <f>IF(I53=H51,H55,IF(I53=H55,H51,0))</f>
        <v>0</v>
      </c>
      <c r="J57" s="76"/>
      <c r="K57" s="76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66"/>
      <c r="D58" s="62"/>
      <c r="E58" s="62"/>
      <c r="F58" s="62"/>
      <c r="G58" s="29">
        <v>-79</v>
      </c>
      <c r="H58" s="32">
        <f>IF(H51=G50,G52,IF(H51=G52,G50,0))</f>
        <v>0</v>
      </c>
      <c r="I58" s="73"/>
      <c r="J58" s="79" t="s">
        <v>63</v>
      </c>
      <c r="K58" s="79"/>
      <c r="L58"/>
      <c r="M58"/>
      <c r="N58"/>
      <c r="O58"/>
      <c r="P58"/>
      <c r="Q58"/>
      <c r="R58"/>
      <c r="S58"/>
    </row>
    <row r="59" spans="1:19" ht="12.75">
      <c r="A59" s="29"/>
      <c r="B59" s="62"/>
      <c r="C59" s="63">
        <v>87</v>
      </c>
      <c r="D59" s="76"/>
      <c r="E59" s="62"/>
      <c r="F59" s="62"/>
      <c r="G59" s="62"/>
      <c r="H59" s="63">
        <v>82</v>
      </c>
      <c r="I59" s="78"/>
      <c r="J59" s="76"/>
      <c r="K59" s="76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>
        <f>IF(C13=B12,B14,IF(C13=B14,B12,0))</f>
        <v>0</v>
      </c>
      <c r="C60" s="66"/>
      <c r="D60" s="66"/>
      <c r="E60" s="62"/>
      <c r="F60" s="62"/>
      <c r="G60" s="29">
        <v>-80</v>
      </c>
      <c r="H60" s="33">
        <f>IF(H55=G54,G56,IF(H55=G56,G54,0))</f>
        <v>0</v>
      </c>
      <c r="I60" s="73"/>
      <c r="J60" s="79" t="s">
        <v>65</v>
      </c>
      <c r="K60" s="79"/>
      <c r="L60"/>
      <c r="M60"/>
      <c r="N60"/>
      <c r="O60"/>
      <c r="P60"/>
      <c r="Q60"/>
      <c r="R60"/>
      <c r="S60"/>
    </row>
    <row r="61" spans="1:19" ht="12.75">
      <c r="A61" s="29"/>
      <c r="B61" s="63">
        <v>84</v>
      </c>
      <c r="C61" s="77"/>
      <c r="D61" s="66"/>
      <c r="E61" s="62"/>
      <c r="F61" s="62"/>
      <c r="G61" s="62"/>
      <c r="H61" s="29">
        <v>-82</v>
      </c>
      <c r="I61" s="32">
        <f>IF(I59=H58,H60,IF(I59=H60,H58,0))</f>
        <v>0</v>
      </c>
      <c r="J61" s="76"/>
      <c r="K61" s="76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>
        <f>IF(C17=B16,B18,IF(C17=B18,B16,0))</f>
        <v>0</v>
      </c>
      <c r="C62" s="62"/>
      <c r="D62" s="66"/>
      <c r="E62" s="62"/>
      <c r="F62" s="62"/>
      <c r="G62" s="71"/>
      <c r="H62" s="62"/>
      <c r="I62" s="73"/>
      <c r="J62" s="79" t="s">
        <v>67</v>
      </c>
      <c r="K62" s="79"/>
      <c r="L62"/>
      <c r="M62"/>
      <c r="N62"/>
      <c r="O62"/>
      <c r="P62"/>
      <c r="Q62"/>
      <c r="R62"/>
      <c r="S62"/>
    </row>
    <row r="63" spans="1:19" ht="12.75">
      <c r="A63" s="29"/>
      <c r="B63" s="71"/>
      <c r="C63" s="62"/>
      <c r="D63" s="63">
        <v>89</v>
      </c>
      <c r="E63" s="76"/>
      <c r="F63" s="29">
        <v>-83</v>
      </c>
      <c r="G63" s="32" t="str">
        <f>IF(C57=B56,B58,IF(C57=B58,B56,0))</f>
        <v>_</v>
      </c>
      <c r="H63" s="62"/>
      <c r="I63" s="62"/>
      <c r="J63" s="62"/>
      <c r="K63" s="62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>
        <f>IF(C21=B20,B22,IF(C21=B22,B20,0))</f>
        <v>0</v>
      </c>
      <c r="C64" s="62"/>
      <c r="D64" s="66"/>
      <c r="E64" s="69" t="s">
        <v>68</v>
      </c>
      <c r="F64" s="62"/>
      <c r="G64" s="63">
        <v>91</v>
      </c>
      <c r="H64" s="76"/>
      <c r="I64" s="62"/>
      <c r="J64" s="62"/>
      <c r="K64" s="62"/>
      <c r="L64"/>
      <c r="M64"/>
      <c r="N64"/>
      <c r="O64"/>
      <c r="P64"/>
      <c r="Q64"/>
      <c r="R64"/>
      <c r="S64"/>
    </row>
    <row r="65" spans="1:19" ht="12.75">
      <c r="A65" s="29"/>
      <c r="B65" s="63">
        <v>85</v>
      </c>
      <c r="C65" s="76"/>
      <c r="D65" s="66"/>
      <c r="E65" s="62"/>
      <c r="F65" s="29">
        <v>-84</v>
      </c>
      <c r="G65" s="33">
        <f>IF(C61=B60,B62,IF(C61=B62,B60,0))</f>
        <v>0</v>
      </c>
      <c r="H65" s="66"/>
      <c r="I65" s="71"/>
      <c r="J65" s="62"/>
      <c r="K65" s="71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>
        <f>IF(C25=B24,B26,IF(C25=B26,B24,0))</f>
        <v>0</v>
      </c>
      <c r="C66" s="66"/>
      <c r="D66" s="66"/>
      <c r="E66" s="62"/>
      <c r="F66" s="62"/>
      <c r="G66" s="62"/>
      <c r="H66" s="63">
        <v>93</v>
      </c>
      <c r="I66" s="80"/>
      <c r="J66" s="64"/>
      <c r="K66" s="64"/>
      <c r="L66"/>
      <c r="M66"/>
      <c r="N66"/>
      <c r="O66"/>
      <c r="P66"/>
      <c r="Q66"/>
      <c r="R66"/>
      <c r="S66"/>
    </row>
    <row r="67" spans="1:19" ht="12.75">
      <c r="A67" s="29"/>
      <c r="B67" s="62"/>
      <c r="C67" s="63">
        <v>88</v>
      </c>
      <c r="D67" s="77"/>
      <c r="E67" s="62"/>
      <c r="F67" s="29">
        <v>-85</v>
      </c>
      <c r="G67" s="32">
        <f>IF(C65=B64,B66,IF(C65=B66,B64,0))</f>
        <v>0</v>
      </c>
      <c r="H67" s="66"/>
      <c r="I67" s="81"/>
      <c r="J67" s="79" t="s">
        <v>69</v>
      </c>
      <c r="K67" s="79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66"/>
      <c r="D68" s="62"/>
      <c r="E68" s="62"/>
      <c r="F68" s="62"/>
      <c r="G68" s="63">
        <v>92</v>
      </c>
      <c r="H68" s="77"/>
      <c r="I68" s="73"/>
      <c r="J68" s="62"/>
      <c r="K68" s="73"/>
      <c r="L68"/>
      <c r="M68"/>
      <c r="N68"/>
      <c r="O68"/>
      <c r="P68"/>
      <c r="Q68"/>
      <c r="R68"/>
      <c r="S68"/>
    </row>
    <row r="69" spans="1:19" ht="12.75">
      <c r="A69" s="29"/>
      <c r="B69" s="63">
        <v>86</v>
      </c>
      <c r="C69" s="77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62"/>
      <c r="I69" s="62"/>
      <c r="J69" s="62"/>
      <c r="K69" s="62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62"/>
      <c r="D70" s="62"/>
      <c r="E70" s="69" t="s">
        <v>72</v>
      </c>
      <c r="F70" s="62"/>
      <c r="G70" s="62"/>
      <c r="H70" s="29">
        <v>-93</v>
      </c>
      <c r="I70" s="32">
        <f>IF(I66=H64,H68,IF(I66=H68,H64,0))</f>
        <v>0</v>
      </c>
      <c r="J70" s="76"/>
      <c r="K70" s="76"/>
      <c r="L70"/>
      <c r="M70"/>
      <c r="N70"/>
      <c r="O70"/>
      <c r="P70"/>
      <c r="Q70"/>
      <c r="R70"/>
      <c r="S70"/>
    </row>
    <row r="71" spans="1:19" ht="12.75">
      <c r="A71" s="62"/>
      <c r="B71" s="62"/>
      <c r="C71" s="29">
        <v>-87</v>
      </c>
      <c r="D71" s="32">
        <f>IF(D59=C57,C61,IF(D59=C61,C57,0))</f>
        <v>0</v>
      </c>
      <c r="E71" s="73"/>
      <c r="F71" s="62"/>
      <c r="G71" s="29">
        <v>-91</v>
      </c>
      <c r="H71" s="32" t="str">
        <f>IF(H64=G63,G65,IF(H64=G65,G63,0))</f>
        <v>_</v>
      </c>
      <c r="I71" s="73"/>
      <c r="J71" s="79" t="s">
        <v>70</v>
      </c>
      <c r="K71" s="79"/>
      <c r="L71"/>
      <c r="M71"/>
      <c r="N71"/>
      <c r="O71"/>
      <c r="P71"/>
      <c r="Q71"/>
      <c r="R71"/>
      <c r="S71"/>
    </row>
    <row r="72" spans="1:19" ht="12.75">
      <c r="A72" s="62"/>
      <c r="B72" s="62"/>
      <c r="C72" s="62"/>
      <c r="D72" s="63">
        <v>90</v>
      </c>
      <c r="E72" s="76"/>
      <c r="F72" s="62"/>
      <c r="G72" s="62"/>
      <c r="H72" s="63">
        <v>94</v>
      </c>
      <c r="I72" s="78"/>
      <c r="J72" s="76"/>
      <c r="K72" s="76"/>
      <c r="L72"/>
      <c r="M72"/>
      <c r="N72"/>
      <c r="O72"/>
      <c r="P72"/>
      <c r="Q72"/>
      <c r="R72"/>
      <c r="S72"/>
    </row>
    <row r="73" spans="1:19" ht="12.75">
      <c r="A73" s="62"/>
      <c r="B73" s="62"/>
      <c r="C73" s="29">
        <v>-88</v>
      </c>
      <c r="D73" s="33">
        <f>IF(D67=C65,C69,IF(D67=C69,C65,0))</f>
        <v>0</v>
      </c>
      <c r="E73" s="69" t="s">
        <v>64</v>
      </c>
      <c r="F73" s="62"/>
      <c r="G73" s="29">
        <v>-92</v>
      </c>
      <c r="H73" s="33" t="str">
        <f>IF(H68=G67,G69,IF(H68=G69,G67,0))</f>
        <v>_</v>
      </c>
      <c r="I73" s="73"/>
      <c r="J73" s="79" t="s">
        <v>71</v>
      </c>
      <c r="K73" s="79"/>
      <c r="L73"/>
      <c r="M73"/>
      <c r="N73"/>
      <c r="O73"/>
      <c r="P73"/>
      <c r="Q73"/>
      <c r="R73"/>
      <c r="S73"/>
    </row>
    <row r="74" spans="1:19" ht="12.75">
      <c r="A74" s="62"/>
      <c r="B74" s="62"/>
      <c r="C74" s="62"/>
      <c r="D74" s="29">
        <v>-90</v>
      </c>
      <c r="E74" s="32">
        <f>IF(E72=D71,D73,IF(E72=D73,D71,0))</f>
        <v>0</v>
      </c>
      <c r="F74" s="62"/>
      <c r="G74" s="62"/>
      <c r="H74" s="29">
        <v>-94</v>
      </c>
      <c r="I74" s="32">
        <f>IF(I72=H71,H73,IF(I72=H73,H71,0))</f>
        <v>0</v>
      </c>
      <c r="J74" s="76"/>
      <c r="K74" s="76"/>
      <c r="L74"/>
      <c r="M74"/>
      <c r="N74"/>
      <c r="O74"/>
      <c r="P74"/>
      <c r="Q74"/>
      <c r="R74"/>
      <c r="S74"/>
    </row>
    <row r="75" spans="1:19" ht="12.75">
      <c r="A75" s="62"/>
      <c r="B75" s="62"/>
      <c r="C75" s="71"/>
      <c r="D75" s="62"/>
      <c r="E75" s="69" t="s">
        <v>66</v>
      </c>
      <c r="F75" s="62"/>
      <c r="G75" s="71"/>
      <c r="H75" s="62"/>
      <c r="I75" s="73"/>
      <c r="J75" s="79" t="s">
        <v>73</v>
      </c>
      <c r="K75" s="79"/>
      <c r="L75"/>
      <c r="M75"/>
      <c r="N75"/>
      <c r="O75"/>
      <c r="P75"/>
      <c r="Q75"/>
      <c r="R75"/>
      <c r="S75"/>
    </row>
    <row r="76" spans="1:19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2013-10-14T23:31:14Z</cp:lastPrinted>
  <dcterms:created xsi:type="dcterms:W3CDTF">2008-02-03T08:28:10Z</dcterms:created>
  <dcterms:modified xsi:type="dcterms:W3CDTF">2013-11-17T19:19:14Z</dcterms:modified>
  <cp:category/>
  <cp:version/>
  <cp:contentType/>
  <cp:contentStatus/>
</cp:coreProperties>
</file>