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Ол" sheetId="7" r:id="rId7"/>
    <sheet name="Ол1с" sheetId="8" r:id="rId8"/>
    <sheet name="Ол2с" sheetId="9" r:id="rId9"/>
    <sheet name="Сп1л" sheetId="10" r:id="rId10"/>
    <sheet name="1л1с" sheetId="11" r:id="rId11"/>
    <sheet name="1л2с" sheetId="12" r:id="rId12"/>
    <sheet name="СпЛл" sheetId="13" r:id="rId13"/>
    <sheet name="Лл" sheetId="14" r:id="rId14"/>
    <sheet name="СпНл" sheetId="15" r:id="rId15"/>
    <sheet name="Нл" sheetId="16" r:id="rId16"/>
    <sheet name="Положение1336куб" sheetId="17" r:id="rId17"/>
  </sheets>
  <definedNames>
    <definedName name="_xlnm.Print_Area" localSheetId="10">'1л1с'!$A$1:$G$76</definedName>
    <definedName name="_xlnm.Print_Area" localSheetId="11">'1л2с'!$A$1:$K$76</definedName>
    <definedName name="_xlnm.Print_Area" localSheetId="4">'Вл1с'!$A$1:$G$76</definedName>
    <definedName name="_xlnm.Print_Area" localSheetId="5">'Вл2с'!$A$1:$K$76</definedName>
    <definedName name="_xlnm.Print_Area" localSheetId="13">'Лл'!$A$1:$J$72</definedName>
    <definedName name="_xlnm.Print_Area" localSheetId="1">'Мл1с'!$A$1:$G$76</definedName>
    <definedName name="_xlnm.Print_Area" localSheetId="2">'Мл2с'!$A$1:$K$76</definedName>
    <definedName name="_xlnm.Print_Area" localSheetId="15">'Нл'!$A$1:$J$72</definedName>
    <definedName name="_xlnm.Print_Area" localSheetId="7">'Ол1с'!$A$1:$G$76</definedName>
    <definedName name="_xlnm.Print_Area" localSheetId="8">'Ол2с'!$A$1:$K$76</definedName>
    <definedName name="_xlnm.Print_Area" localSheetId="16">'Положение1336куб'!$A$1:$BG$63</definedName>
    <definedName name="_xlnm.Print_Area" localSheetId="9">'Сп1л'!$A$1:$I$38</definedName>
    <definedName name="_xlnm.Print_Area" localSheetId="3">'СпВл'!$A$1:$I$38</definedName>
    <definedName name="_xlnm.Print_Area" localSheetId="12">'СпЛл'!$A$1:$I$22</definedName>
    <definedName name="_xlnm.Print_Area" localSheetId="0">'СпМл'!$A$1:$I$38</definedName>
    <definedName name="_xlnm.Print_Area" localSheetId="14">'СпНл'!$A$1:$I$22</definedName>
    <definedName name="_xlnm.Print_Area" localSheetId="6">'СпОл'!$A$1:$I$38</definedName>
  </definedNames>
  <calcPr fullCalcOnLoad="1"/>
</workbook>
</file>

<file path=xl/sharedStrings.xml><?xml version="1.0" encoding="utf-8"?>
<sst xmlns="http://schemas.openxmlformats.org/spreadsheetml/2006/main" count="736" uniqueCount="130">
  <si>
    <t>Кубок Республики Башкортостан 2013</t>
  </si>
  <si>
    <t>Начальная лига 36-го Этапа День программиста</t>
  </si>
  <si>
    <t>Список в соответствии с рейтингом</t>
  </si>
  <si>
    <t>№</t>
  </si>
  <si>
    <t>Список согласно занятым местам</t>
  </si>
  <si>
    <t>Яровиков Даниил</t>
  </si>
  <si>
    <t>Зайнитдинова Рита</t>
  </si>
  <si>
    <t>Граф Анатолий</t>
  </si>
  <si>
    <t>Марамзин Сергей</t>
  </si>
  <si>
    <t>Ижболдина Полина</t>
  </si>
  <si>
    <t>Мохова Ирина</t>
  </si>
  <si>
    <t>Каримова Алина</t>
  </si>
  <si>
    <t>Петухова Надежда</t>
  </si>
  <si>
    <t>Султанова Лейла</t>
  </si>
  <si>
    <t>Смирнов Николай</t>
  </si>
  <si>
    <t>Иванов Артемий</t>
  </si>
  <si>
    <t>Харитонов Данил</t>
  </si>
  <si>
    <t>Кузнецов Николай</t>
  </si>
  <si>
    <t>Решетицкий Денис</t>
  </si>
  <si>
    <t>Калимуллин Рамис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</si>
  <si>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</si>
  <si>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</si>
  <si>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</si>
  <si>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</si>
  <si>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</si>
  <si>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</si>
  <si>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</si>
  <si>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</si>
  <si>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</si>
  <si>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</si>
  <si>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</si>
  <si>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</si>
  <si>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</si>
  <si>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</si>
  <si>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</si>
  <si>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</si>
  <si>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</si>
  <si>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Вторая лига 36-го Этапа День программиста</t>
  </si>
  <si>
    <t>Миксонов Эренбург</t>
  </si>
  <si>
    <t>Гайсин Айрат</t>
  </si>
  <si>
    <t>Вильданов Марат</t>
  </si>
  <si>
    <t>Шарафиева Ксения</t>
  </si>
  <si>
    <t>Таначев Николай</t>
  </si>
  <si>
    <t>Хакимов Айрат</t>
  </si>
  <si>
    <t>Балхияров Алмаз</t>
  </si>
  <si>
    <t>Сулейманов Артур</t>
  </si>
  <si>
    <t>Аминев Марат</t>
  </si>
  <si>
    <t>Первая лига 36-го Этапа День программиста</t>
  </si>
  <si>
    <t>Мызников Сергей</t>
  </si>
  <si>
    <t>Емельянов Александр</t>
  </si>
  <si>
    <t>Габдуллин Марс</t>
  </si>
  <si>
    <t>Красильников Павел</t>
  </si>
  <si>
    <t>Буков Владислав</t>
  </si>
  <si>
    <t>Мухутдинов Динар</t>
  </si>
  <si>
    <t>Мухамадиев Наиль</t>
  </si>
  <si>
    <t>Толкачев Иван</t>
  </si>
  <si>
    <t>Ишметов Александр</t>
  </si>
  <si>
    <t>Кузьмин Александр</t>
  </si>
  <si>
    <t>Хакимова Регина</t>
  </si>
  <si>
    <t>Гилемханова Дина</t>
  </si>
  <si>
    <t>Трякин Глеб</t>
  </si>
  <si>
    <t>Ахтямов Рустам</t>
  </si>
  <si>
    <t>Мансуров Данар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</si>
  <si>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</si>
  <si>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</si>
  <si>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</si>
  <si>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</si>
  <si>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</si>
  <si>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</si>
  <si>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</si>
  <si>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</si>
  <si>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</si>
  <si>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</si>
  <si>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</si>
  <si>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</si>
  <si>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</si>
  <si>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</si>
  <si>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</si>
  <si>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</si>
  <si>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Общая лига 36-го Этапа День программиста</t>
  </si>
  <si>
    <t>Антонян Ваге</t>
  </si>
  <si>
    <t>Коврижников Максим</t>
  </si>
  <si>
    <t>Смирнов Андрей</t>
  </si>
  <si>
    <t>Ларионов Дмитрий</t>
  </si>
  <si>
    <t>Грубов Виталий</t>
  </si>
  <si>
    <t>Маневич Сергей</t>
  </si>
  <si>
    <t>Андрющенко Матвей</t>
  </si>
  <si>
    <t>Тагиров Сайфулла</t>
  </si>
  <si>
    <t>Запольских Алена</t>
  </si>
  <si>
    <t>Латыпов Феликс</t>
  </si>
  <si>
    <t>Рогачев Дмитрий</t>
  </si>
  <si>
    <t>Гилязова Альбина</t>
  </si>
  <si>
    <t>Раянов Айрат</t>
  </si>
  <si>
    <t>Шайнуров Вадим</t>
  </si>
  <si>
    <t>Гарифуллина Эльмира</t>
  </si>
  <si>
    <t>Шайнуров Назар</t>
  </si>
  <si>
    <t>Абраров Альберт</t>
  </si>
  <si>
    <t>Кочарян Лилит</t>
  </si>
  <si>
    <t>Высшая лига 36-го Этапа День программиста</t>
  </si>
  <si>
    <t>Семенов Константин</t>
  </si>
  <si>
    <t>Сагитов Александр</t>
  </si>
  <si>
    <t>Лютый Олег</t>
  </si>
  <si>
    <t>Герасев Михаил</t>
  </si>
  <si>
    <t>Мазурин Александр</t>
  </si>
  <si>
    <t>Лукьянов Роман</t>
  </si>
  <si>
    <t>Байрамалов Леонид</t>
  </si>
  <si>
    <t>Тодрамович Александр</t>
  </si>
  <si>
    <t>Барышев Сергей</t>
  </si>
  <si>
    <t>Аксенов Андрей</t>
  </si>
  <si>
    <t>Басс Кирилл</t>
  </si>
  <si>
    <t>Имашев Альфит</t>
  </si>
  <si>
    <t>Салихов Раиль</t>
  </si>
  <si>
    <t>Уткулов Ринат</t>
  </si>
  <si>
    <t>Хубатулин Ринат</t>
  </si>
  <si>
    <t>Халимонов Евгений</t>
  </si>
  <si>
    <t>Рахматуллин Равиль</t>
  </si>
  <si>
    <t>Стародубцев Олег</t>
  </si>
  <si>
    <t>Тарараев Петр</t>
  </si>
  <si>
    <t>Хабибуллин Мухаммет</t>
  </si>
  <si>
    <t>Гильманов Рустем</t>
  </si>
  <si>
    <t>Мастерская лига 36-го Этапа День программиста</t>
  </si>
  <si>
    <t>Аббасов Рустамхон</t>
  </si>
  <si>
    <t>Сафиуллин Азат</t>
  </si>
  <si>
    <t>Исмайлов Азат</t>
  </si>
  <si>
    <t>Срумов Антон</t>
  </si>
  <si>
    <t>Сазонов Николай</t>
  </si>
  <si>
    <t>Хабиров Марс</t>
  </si>
  <si>
    <t>Гайнуллин Айтуган</t>
  </si>
  <si>
    <t>Бахтияров Айрат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</si>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</sst>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11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29" fillId="15" borderId="13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11" xfId="0" applyFont="1" applyFill="1" applyBorder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31" fillId="15" borderId="13" xfId="0" applyFont="1" applyFill="1" applyBorder="1" applyAlignment="1" applyProtection="1">
      <alignment horizontal="lef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26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right"/>
      <protection/>
    </xf>
    <xf numFmtId="0" fontId="27" fillId="15" borderId="16" xfId="0" applyFont="1" applyFill="1" applyBorder="1" applyAlignment="1" applyProtection="1">
      <alignment horizontal="left"/>
      <protection/>
    </xf>
    <xf numFmtId="0" fontId="25" fillId="20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21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C118" sqref="C11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2" t="s">
        <v>120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41531</v>
      </c>
      <c r="B3" s="5"/>
      <c r="C3" s="5"/>
      <c r="D3" s="5"/>
      <c r="E3" s="5"/>
      <c r="F3" s="5"/>
      <c r="G3" s="5"/>
      <c r="H3" s="5"/>
      <c r="I3" s="5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121</v>
      </c>
      <c r="B7" s="12">
        <v>1</v>
      </c>
      <c r="C7" s="13" t="str">
        <f>Мл1с!G36</f>
        <v>Сафиуллин Азат</v>
      </c>
      <c r="D7" s="10"/>
      <c r="E7" s="10"/>
      <c r="F7" s="10"/>
      <c r="G7" s="10"/>
      <c r="H7" s="10"/>
      <c r="I7" s="10"/>
    </row>
    <row r="8" spans="1:9" ht="18">
      <c r="A8" s="11" t="s">
        <v>122</v>
      </c>
      <c r="B8" s="12">
        <v>2</v>
      </c>
      <c r="C8" s="13" t="str">
        <f>Мл1с!G56</f>
        <v>Аббасов Рустамхон</v>
      </c>
      <c r="D8" s="10"/>
      <c r="E8" s="10"/>
      <c r="F8" s="10"/>
      <c r="G8" s="10"/>
      <c r="H8" s="10"/>
      <c r="I8" s="10"/>
    </row>
    <row r="9" spans="1:9" ht="18">
      <c r="A9" s="11" t="s">
        <v>99</v>
      </c>
      <c r="B9" s="12">
        <v>3</v>
      </c>
      <c r="C9" s="13" t="str">
        <f>Мл2с!I22</f>
        <v>Исмайлов Азат</v>
      </c>
      <c r="D9" s="10"/>
      <c r="E9" s="10"/>
      <c r="F9" s="10"/>
      <c r="G9" s="10"/>
      <c r="H9" s="10"/>
      <c r="I9" s="10"/>
    </row>
    <row r="10" spans="1:9" ht="18">
      <c r="A10" s="11" t="s">
        <v>123</v>
      </c>
      <c r="B10" s="12">
        <v>4</v>
      </c>
      <c r="C10" s="13" t="str">
        <f>Мл2с!I32</f>
        <v>Срумов Антон</v>
      </c>
      <c r="D10" s="10"/>
      <c r="E10" s="10"/>
      <c r="F10" s="10"/>
      <c r="G10" s="10"/>
      <c r="H10" s="10"/>
      <c r="I10" s="10"/>
    </row>
    <row r="11" spans="1:9" ht="18">
      <c r="A11" s="11" t="s">
        <v>124</v>
      </c>
      <c r="B11" s="12">
        <v>5</v>
      </c>
      <c r="C11" s="14" t="str">
        <f>Мл1с!G63</f>
        <v>Семенов Константин</v>
      </c>
      <c r="D11" s="10"/>
      <c r="E11" s="10"/>
      <c r="F11" s="10"/>
      <c r="G11" s="10"/>
      <c r="H11" s="10"/>
      <c r="I11" s="10"/>
    </row>
    <row r="12" spans="1:9" ht="18">
      <c r="A12" s="11" t="s">
        <v>100</v>
      </c>
      <c r="B12" s="12">
        <v>6</v>
      </c>
      <c r="C12" s="14" t="str">
        <f>Мл1с!G65</f>
        <v>Сагитов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80</v>
      </c>
      <c r="B13" s="12">
        <v>7</v>
      </c>
      <c r="C13" s="14" t="str">
        <f>Мл1с!G68</f>
        <v>Коврижников Максим</v>
      </c>
      <c r="D13" s="10"/>
      <c r="E13" s="10"/>
      <c r="F13" s="10"/>
      <c r="G13" s="10"/>
      <c r="H13" s="10"/>
      <c r="I13" s="10"/>
    </row>
    <row r="14" spans="1:9" ht="18">
      <c r="A14" s="11" t="s">
        <v>101</v>
      </c>
      <c r="B14" s="12">
        <v>8</v>
      </c>
      <c r="C14" s="56" t="str">
        <f>Мл1с!G70</f>
        <v>Герасев Михаил</v>
      </c>
      <c r="D14" s="10"/>
      <c r="E14" s="10"/>
      <c r="F14" s="10"/>
      <c r="G14" s="10"/>
      <c r="H14" s="10"/>
      <c r="I14" s="10"/>
    </row>
    <row r="15" spans="1:9" ht="18">
      <c r="A15" s="11" t="s">
        <v>81</v>
      </c>
      <c r="B15" s="12">
        <v>9</v>
      </c>
      <c r="C15" s="14" t="str">
        <f>Мл1с!D72</f>
        <v>Антонян Ваге</v>
      </c>
      <c r="D15" s="10"/>
      <c r="E15" s="10"/>
      <c r="F15" s="10"/>
      <c r="G15" s="10"/>
      <c r="H15" s="10"/>
      <c r="I15" s="10"/>
    </row>
    <row r="16" spans="1:9" ht="18">
      <c r="A16" s="11" t="s">
        <v>102</v>
      </c>
      <c r="B16" s="12">
        <v>10</v>
      </c>
      <c r="C16" s="14" t="str">
        <f>Мл1с!D75</f>
        <v>Аксенов Андрей</v>
      </c>
      <c r="D16" s="10"/>
      <c r="E16" s="10"/>
      <c r="F16" s="10"/>
      <c r="G16" s="10"/>
      <c r="H16" s="10"/>
      <c r="I16" s="10"/>
    </row>
    <row r="17" spans="1:9" ht="18">
      <c r="A17" s="11" t="s">
        <v>125</v>
      </c>
      <c r="B17" s="12">
        <v>11</v>
      </c>
      <c r="C17" s="14" t="str">
        <f>Мл1с!G73</f>
        <v>Сазонов Николай</v>
      </c>
      <c r="D17" s="10"/>
      <c r="E17" s="10"/>
      <c r="F17" s="10"/>
      <c r="G17" s="10"/>
      <c r="H17" s="10"/>
      <c r="I17" s="10"/>
    </row>
    <row r="18" spans="1:9" ht="18">
      <c r="A18" s="11" t="s">
        <v>104</v>
      </c>
      <c r="B18" s="12">
        <v>12</v>
      </c>
      <c r="C18" s="14" t="str">
        <f>Мл1с!G75</f>
        <v>Лукьянов Роман</v>
      </c>
      <c r="D18" s="10"/>
      <c r="E18" s="10"/>
      <c r="F18" s="10"/>
      <c r="G18" s="10"/>
      <c r="H18" s="10"/>
      <c r="I18" s="10"/>
    </row>
    <row r="19" spans="1:9" ht="18">
      <c r="A19" s="11" t="s">
        <v>126</v>
      </c>
      <c r="B19" s="12">
        <v>13</v>
      </c>
      <c r="C19" s="14" t="str">
        <f>Мл2с!I40</f>
        <v>Лютый Олег</v>
      </c>
      <c r="D19" s="10"/>
      <c r="E19" s="10"/>
      <c r="F19" s="10"/>
      <c r="G19" s="10"/>
      <c r="H19" s="10"/>
      <c r="I19" s="10"/>
    </row>
    <row r="20" spans="1:9" ht="18">
      <c r="A20" s="11" t="s">
        <v>106</v>
      </c>
      <c r="B20" s="12">
        <v>14</v>
      </c>
      <c r="C20" s="14" t="str">
        <f>Мл2с!I44</f>
        <v>Гайнуллин Айтуган</v>
      </c>
      <c r="D20" s="10"/>
      <c r="E20" s="10"/>
      <c r="F20" s="10"/>
      <c r="G20" s="10"/>
      <c r="H20" s="10"/>
      <c r="I20" s="10"/>
    </row>
    <row r="21" spans="1:9" ht="18">
      <c r="A21" s="11" t="s">
        <v>108</v>
      </c>
      <c r="B21" s="12">
        <v>15</v>
      </c>
      <c r="C21" s="14" t="str">
        <f>Мл2с!I46</f>
        <v>Хабиров Марс</v>
      </c>
      <c r="D21" s="10"/>
      <c r="E21" s="10"/>
      <c r="F21" s="10"/>
      <c r="G21" s="10"/>
      <c r="H21" s="10"/>
      <c r="I21" s="10"/>
    </row>
    <row r="22" spans="1:9" ht="18">
      <c r="A22" s="11" t="s">
        <v>110</v>
      </c>
      <c r="B22" s="12">
        <v>16</v>
      </c>
      <c r="C22" s="14" t="str">
        <f>Мл2с!I48</f>
        <v>Тодрамович Александр</v>
      </c>
      <c r="D22" s="10"/>
      <c r="E22" s="10"/>
      <c r="F22" s="10"/>
      <c r="G22" s="10"/>
      <c r="H22" s="10"/>
      <c r="I22" s="10"/>
    </row>
    <row r="23" spans="1:9" ht="18">
      <c r="A23" s="11" t="s">
        <v>114</v>
      </c>
      <c r="B23" s="12">
        <v>17</v>
      </c>
      <c r="C23" s="14" t="str">
        <f>Мл2с!E44</f>
        <v>Халимонов Евгений</v>
      </c>
      <c r="D23" s="10"/>
      <c r="E23" s="10"/>
      <c r="F23" s="10"/>
      <c r="G23" s="10"/>
      <c r="H23" s="10"/>
      <c r="I23" s="10"/>
    </row>
    <row r="24" spans="1:9" ht="18">
      <c r="A24" s="11" t="s">
        <v>127</v>
      </c>
      <c r="B24" s="12">
        <v>18</v>
      </c>
      <c r="C24" s="14" t="str">
        <f>Мл2с!E50</f>
        <v>Имашев Альфит</v>
      </c>
      <c r="D24" s="10"/>
      <c r="E24" s="10"/>
      <c r="F24" s="10"/>
      <c r="G24" s="10"/>
      <c r="H24" s="10"/>
      <c r="I24" s="10"/>
    </row>
    <row r="25" spans="1:9" ht="18">
      <c r="A25" s="11" t="s">
        <v>128</v>
      </c>
      <c r="B25" s="12">
        <v>19</v>
      </c>
      <c r="C25" s="14" t="str">
        <f>Мл2с!E53</f>
        <v>Бахтияров Айрат</v>
      </c>
      <c r="D25" s="10"/>
      <c r="E25" s="10"/>
      <c r="F25" s="10"/>
      <c r="G25" s="10"/>
      <c r="H25" s="10"/>
      <c r="I25" s="10"/>
    </row>
    <row r="26" spans="1:9" ht="18">
      <c r="A26" s="11" t="s">
        <v>129</v>
      </c>
      <c r="B26" s="12">
        <v>20</v>
      </c>
      <c r="C26" s="14" t="str">
        <f>Мл2с!E55</f>
        <v>Алмаев Раис</v>
      </c>
      <c r="D26" s="10"/>
      <c r="E26" s="10"/>
      <c r="F26" s="10"/>
      <c r="G26" s="10"/>
      <c r="H26" s="10"/>
      <c r="I26" s="10"/>
    </row>
    <row r="27" spans="1:9" ht="18">
      <c r="A27" s="11" t="s">
        <v>20</v>
      </c>
      <c r="B27" s="12">
        <v>21</v>
      </c>
      <c r="C27" s="14">
        <f>Мл2с!I53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20</v>
      </c>
      <c r="B28" s="12">
        <v>22</v>
      </c>
      <c r="C28" s="14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20</v>
      </c>
      <c r="B29" s="12">
        <v>23</v>
      </c>
      <c r="C29" s="14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20</v>
      </c>
      <c r="B30" s="12">
        <v>24</v>
      </c>
      <c r="C30" s="14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20</v>
      </c>
      <c r="B31" s="12">
        <v>25</v>
      </c>
      <c r="C31" s="14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20</v>
      </c>
      <c r="B32" s="12">
        <v>26</v>
      </c>
      <c r="C32" s="14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20</v>
      </c>
      <c r="B33" s="12">
        <v>27</v>
      </c>
      <c r="C33" s="14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20</v>
      </c>
      <c r="B34" s="12">
        <v>28</v>
      </c>
      <c r="C34" s="14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20</v>
      </c>
      <c r="B35" s="12">
        <v>29</v>
      </c>
      <c r="C35" s="14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20</v>
      </c>
      <c r="B36" s="12">
        <v>30</v>
      </c>
      <c r="C36" s="14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20</v>
      </c>
      <c r="B37" s="12">
        <v>31</v>
      </c>
      <c r="C37" s="14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20</v>
      </c>
      <c r="B38" s="12">
        <v>32</v>
      </c>
      <c r="C38" s="14">
        <f>Мл2с!I74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2" t="s">
        <v>47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41531</v>
      </c>
      <c r="B3" s="5"/>
      <c r="C3" s="5"/>
      <c r="D3" s="5"/>
      <c r="E3" s="5"/>
      <c r="F3" s="5"/>
      <c r="G3" s="5"/>
      <c r="H3" s="5"/>
      <c r="I3" s="5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48</v>
      </c>
      <c r="B7" s="12">
        <v>1</v>
      </c>
      <c r="C7" s="13" t="str">
        <f>1л1с!G36</f>
        <v>Мызников Сергей</v>
      </c>
      <c r="D7" s="10"/>
      <c r="E7" s="10"/>
      <c r="F7" s="10"/>
      <c r="G7" s="10"/>
      <c r="H7" s="10"/>
      <c r="I7" s="10"/>
    </row>
    <row r="8" spans="1:9" ht="18">
      <c r="A8" s="11" t="s">
        <v>49</v>
      </c>
      <c r="B8" s="12">
        <v>2</v>
      </c>
      <c r="C8" s="13" t="str">
        <f>1л1с!G56</f>
        <v>Габдуллин Марс</v>
      </c>
      <c r="D8" s="10"/>
      <c r="E8" s="10"/>
      <c r="F8" s="10"/>
      <c r="G8" s="10"/>
      <c r="H8" s="10"/>
      <c r="I8" s="10"/>
    </row>
    <row r="9" spans="1:9" ht="18">
      <c r="A9" s="11" t="s">
        <v>50</v>
      </c>
      <c r="B9" s="12">
        <v>3</v>
      </c>
      <c r="C9" s="13" t="str">
        <f>1л2с!I22</f>
        <v>Ишметов Александр</v>
      </c>
      <c r="D9" s="10"/>
      <c r="E9" s="10"/>
      <c r="F9" s="10"/>
      <c r="G9" s="10"/>
      <c r="H9" s="10"/>
      <c r="I9" s="10"/>
    </row>
    <row r="10" spans="1:9" ht="18">
      <c r="A10" s="11" t="s">
        <v>51</v>
      </c>
      <c r="B10" s="12">
        <v>4</v>
      </c>
      <c r="C10" s="14" t="str">
        <f>1л2с!I32</f>
        <v>Емельянов Александр</v>
      </c>
      <c r="D10" s="10"/>
      <c r="E10" s="10"/>
      <c r="F10" s="10"/>
      <c r="G10" s="10"/>
      <c r="H10" s="10"/>
      <c r="I10" s="10"/>
    </row>
    <row r="11" spans="1:9" ht="18">
      <c r="A11" s="11" t="s">
        <v>52</v>
      </c>
      <c r="B11" s="12">
        <v>5</v>
      </c>
      <c r="C11" s="14" t="str">
        <f>1л1с!G63</f>
        <v>Мухамадиев Наиль</v>
      </c>
      <c r="D11" s="10"/>
      <c r="E11" s="10"/>
      <c r="F11" s="10"/>
      <c r="G11" s="10"/>
      <c r="H11" s="10"/>
      <c r="I11" s="10"/>
    </row>
    <row r="12" spans="1:9" ht="18">
      <c r="A12" s="11" t="s">
        <v>53</v>
      </c>
      <c r="B12" s="12">
        <v>6</v>
      </c>
      <c r="C12" s="14" t="str">
        <f>1л1с!G65</f>
        <v>Буков Владислав</v>
      </c>
      <c r="D12" s="10"/>
      <c r="E12" s="10"/>
      <c r="F12" s="10"/>
      <c r="G12" s="10"/>
      <c r="H12" s="10"/>
      <c r="I12" s="10"/>
    </row>
    <row r="13" spans="1:9" ht="18">
      <c r="A13" s="11" t="s">
        <v>54</v>
      </c>
      <c r="B13" s="12">
        <v>7</v>
      </c>
      <c r="C13" s="14" t="str">
        <f>1л1с!G68</f>
        <v>Трякин Глеб</v>
      </c>
      <c r="D13" s="10"/>
      <c r="E13" s="10"/>
      <c r="F13" s="10"/>
      <c r="G13" s="10"/>
      <c r="H13" s="10"/>
      <c r="I13" s="10"/>
    </row>
    <row r="14" spans="1:9" ht="18">
      <c r="A14" s="11" t="s">
        <v>55</v>
      </c>
      <c r="B14" s="12">
        <v>8</v>
      </c>
      <c r="C14" s="14" t="str">
        <f>1л1с!G70</f>
        <v>Мухутдинов Динар</v>
      </c>
      <c r="D14" s="10"/>
      <c r="E14" s="10"/>
      <c r="F14" s="10"/>
      <c r="G14" s="10"/>
      <c r="H14" s="10"/>
      <c r="I14" s="10"/>
    </row>
    <row r="15" spans="1:9" ht="18">
      <c r="A15" s="11" t="s">
        <v>56</v>
      </c>
      <c r="B15" s="12">
        <v>9</v>
      </c>
      <c r="C15" s="14" t="str">
        <f>1л1с!D72</f>
        <v>Толкачев Иван</v>
      </c>
      <c r="D15" s="10"/>
      <c r="E15" s="10"/>
      <c r="F15" s="10"/>
      <c r="G15" s="10"/>
      <c r="H15" s="10"/>
      <c r="I15" s="10"/>
    </row>
    <row r="16" spans="1:9" ht="18">
      <c r="A16" s="11" t="s">
        <v>57</v>
      </c>
      <c r="B16" s="12">
        <v>10</v>
      </c>
      <c r="C16" s="14" t="str">
        <f>1л1с!D75</f>
        <v>Миксонов Эренбург</v>
      </c>
      <c r="D16" s="10"/>
      <c r="E16" s="10"/>
      <c r="F16" s="10"/>
      <c r="G16" s="10"/>
      <c r="H16" s="10"/>
      <c r="I16" s="10"/>
    </row>
    <row r="17" spans="1:9" ht="18">
      <c r="A17" s="11" t="s">
        <v>58</v>
      </c>
      <c r="B17" s="12">
        <v>11</v>
      </c>
      <c r="C17" s="14" t="str">
        <f>1л1с!G73</f>
        <v>Кузьмин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59</v>
      </c>
      <c r="B18" s="12">
        <v>12</v>
      </c>
      <c r="C18" s="14" t="str">
        <f>1л1с!G75</f>
        <v>Красильников Павел</v>
      </c>
      <c r="D18" s="10"/>
      <c r="E18" s="10"/>
      <c r="F18" s="10"/>
      <c r="G18" s="10"/>
      <c r="H18" s="10"/>
      <c r="I18" s="10"/>
    </row>
    <row r="19" spans="1:9" ht="18">
      <c r="A19" s="11" t="s">
        <v>60</v>
      </c>
      <c r="B19" s="12">
        <v>13</v>
      </c>
      <c r="C19" s="14" t="str">
        <f>1л2с!I40</f>
        <v>Гилемханова Дина</v>
      </c>
      <c r="D19" s="10"/>
      <c r="E19" s="10"/>
      <c r="F19" s="10"/>
      <c r="G19" s="10"/>
      <c r="H19" s="10"/>
      <c r="I19" s="10"/>
    </row>
    <row r="20" spans="1:9" ht="18">
      <c r="A20" s="11" t="s">
        <v>38</v>
      </c>
      <c r="B20" s="12">
        <v>14</v>
      </c>
      <c r="C20" s="14" t="str">
        <f>1л2с!I44</f>
        <v>Мансуров Данар</v>
      </c>
      <c r="D20" s="10"/>
      <c r="E20" s="10"/>
      <c r="F20" s="10"/>
      <c r="G20" s="10"/>
      <c r="H20" s="10"/>
      <c r="I20" s="10"/>
    </row>
    <row r="21" spans="1:9" ht="18">
      <c r="A21" s="11" t="s">
        <v>61</v>
      </c>
      <c r="B21" s="12">
        <v>15</v>
      </c>
      <c r="C21" s="14" t="str">
        <f>1л2с!I46</f>
        <v>Хакимова Регина</v>
      </c>
      <c r="D21" s="10"/>
      <c r="E21" s="10"/>
      <c r="F21" s="10"/>
      <c r="G21" s="10"/>
      <c r="H21" s="10"/>
      <c r="I21" s="10"/>
    </row>
    <row r="22" spans="1:9" ht="18">
      <c r="A22" s="11" t="s">
        <v>62</v>
      </c>
      <c r="B22" s="12">
        <v>16</v>
      </c>
      <c r="C22" s="14" t="str">
        <f>1л2с!I48</f>
        <v>Сулейманов Артур</v>
      </c>
      <c r="D22" s="10"/>
      <c r="E22" s="10"/>
      <c r="F22" s="10"/>
      <c r="G22" s="10"/>
      <c r="H22" s="10"/>
      <c r="I22" s="10"/>
    </row>
    <row r="23" spans="1:9" ht="18">
      <c r="A23" s="11" t="s">
        <v>45</v>
      </c>
      <c r="B23" s="12">
        <v>17</v>
      </c>
      <c r="C23" s="14" t="str">
        <f>1л2с!E44</f>
        <v>Ахтямов Рустам</v>
      </c>
      <c r="D23" s="10"/>
      <c r="E23" s="10"/>
      <c r="F23" s="10"/>
      <c r="G23" s="10"/>
      <c r="H23" s="10"/>
      <c r="I23" s="10"/>
    </row>
    <row r="24" spans="1:9" ht="18">
      <c r="A24" s="11" t="s">
        <v>20</v>
      </c>
      <c r="B24" s="12">
        <v>18</v>
      </c>
      <c r="C24" s="14">
        <f>1л2с!E50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20</v>
      </c>
      <c r="B25" s="12">
        <v>19</v>
      </c>
      <c r="C25" s="14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20</v>
      </c>
      <c r="B26" s="12">
        <v>20</v>
      </c>
      <c r="C26" s="14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20</v>
      </c>
      <c r="B27" s="12">
        <v>21</v>
      </c>
      <c r="C27" s="14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20</v>
      </c>
      <c r="B28" s="12">
        <v>22</v>
      </c>
      <c r="C28" s="14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20</v>
      </c>
      <c r="B29" s="12">
        <v>23</v>
      </c>
      <c r="C29" s="14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20</v>
      </c>
      <c r="B30" s="12">
        <v>24</v>
      </c>
      <c r="C30" s="14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20</v>
      </c>
      <c r="B31" s="12">
        <v>25</v>
      </c>
      <c r="C31" s="14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20</v>
      </c>
      <c r="B32" s="12">
        <v>26</v>
      </c>
      <c r="C32" s="14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20</v>
      </c>
      <c r="B33" s="12">
        <v>27</v>
      </c>
      <c r="C33" s="14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20</v>
      </c>
      <c r="B34" s="12">
        <v>28</v>
      </c>
      <c r="C34" s="14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20</v>
      </c>
      <c r="B35" s="12">
        <v>29</v>
      </c>
      <c r="C35" s="14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20</v>
      </c>
      <c r="B36" s="12">
        <v>30</v>
      </c>
      <c r="C36" s="14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20</v>
      </c>
      <c r="B37" s="12">
        <v>31</v>
      </c>
      <c r="C37" s="14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20</v>
      </c>
      <c r="B38" s="12">
        <v>32</v>
      </c>
      <c r="C38" s="14" t="str">
        <f>1л2с!I74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4" t="str">
        <f>Сп1л!A1</f>
        <v>Кубок Республики Башкортостан 2013</v>
      </c>
      <c r="B1" s="44"/>
      <c r="C1" s="44"/>
      <c r="D1" s="44"/>
      <c r="E1" s="44"/>
      <c r="F1" s="44"/>
      <c r="G1" s="44"/>
    </row>
    <row r="2" spans="1:7" ht="15.75">
      <c r="A2" s="44" t="str">
        <f>Сп1л!A2</f>
        <v>Первая лига 36-го Этапа День программиста</v>
      </c>
      <c r="B2" s="44"/>
      <c r="C2" s="44"/>
      <c r="D2" s="44"/>
      <c r="E2" s="44"/>
      <c r="F2" s="44"/>
      <c r="G2" s="44"/>
    </row>
    <row r="3" spans="1:7" ht="15.75">
      <c r="A3" s="45">
        <f>Сп1л!A3</f>
        <v>41531</v>
      </c>
      <c r="B3" s="45"/>
      <c r="C3" s="45"/>
      <c r="D3" s="45"/>
      <c r="E3" s="45"/>
      <c r="F3" s="45"/>
      <c r="G3" s="45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Мызников Сергей</v>
      </c>
      <c r="C5" s="18"/>
      <c r="D5" s="18"/>
      <c r="E5" s="18"/>
      <c r="F5" s="18"/>
      <c r="G5" s="1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18"/>
      <c r="B6" s="21">
        <v>1</v>
      </c>
      <c r="C6" s="22" t="s">
        <v>48</v>
      </c>
      <c r="D6" s="18"/>
      <c r="E6" s="23"/>
      <c r="F6" s="18"/>
      <c r="G6" s="18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18"/>
      <c r="B8" s="18"/>
      <c r="C8" s="21">
        <v>17</v>
      </c>
      <c r="D8" s="22" t="s">
        <v>48</v>
      </c>
      <c r="E8" s="18"/>
      <c r="F8" s="18"/>
      <c r="G8" s="1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19">
        <v>17</v>
      </c>
      <c r="B9" s="20" t="str">
        <f>Сп1л!A23</f>
        <v>Сулейманов Артур</v>
      </c>
      <c r="C9" s="25"/>
      <c r="D9" s="25"/>
      <c r="E9" s="18"/>
      <c r="F9" s="18"/>
      <c r="G9" s="1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18"/>
      <c r="B10" s="21">
        <v>2</v>
      </c>
      <c r="C10" s="26" t="s">
        <v>45</v>
      </c>
      <c r="D10" s="25"/>
      <c r="E10" s="18"/>
      <c r="F10" s="18"/>
      <c r="G10" s="1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19">
        <v>16</v>
      </c>
      <c r="B11" s="24" t="str">
        <f>Сп1л!A22</f>
        <v>Мансуров Данар</v>
      </c>
      <c r="C11" s="18"/>
      <c r="D11" s="25"/>
      <c r="E11" s="18"/>
      <c r="F11" s="18"/>
      <c r="G11" s="1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0.5" customHeight="1">
      <c r="A12" s="18"/>
      <c r="B12" s="18"/>
      <c r="C12" s="18"/>
      <c r="D12" s="21">
        <v>25</v>
      </c>
      <c r="E12" s="22" t="s">
        <v>48</v>
      </c>
      <c r="F12" s="18"/>
      <c r="G12" s="27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19">
        <v>9</v>
      </c>
      <c r="B13" s="20" t="str">
        <f>Сп1л!A15</f>
        <v>Ишметов Александр</v>
      </c>
      <c r="C13" s="18"/>
      <c r="D13" s="25"/>
      <c r="E13" s="25"/>
      <c r="F13" s="18"/>
      <c r="G13" s="2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18"/>
      <c r="B14" s="21">
        <v>3</v>
      </c>
      <c r="C14" s="22" t="s">
        <v>56</v>
      </c>
      <c r="D14" s="25"/>
      <c r="E14" s="25"/>
      <c r="F14" s="18"/>
      <c r="G14" s="2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19">
        <v>24</v>
      </c>
      <c r="B15" s="24" t="str">
        <f>Сп1л!A30</f>
        <v>_</v>
      </c>
      <c r="C15" s="25"/>
      <c r="D15" s="25"/>
      <c r="E15" s="25"/>
      <c r="F15" s="18"/>
      <c r="G15" s="2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18"/>
      <c r="B16" s="18"/>
      <c r="C16" s="21">
        <v>18</v>
      </c>
      <c r="D16" s="26" t="s">
        <v>56</v>
      </c>
      <c r="E16" s="25"/>
      <c r="F16" s="18"/>
      <c r="G16" s="27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19">
        <v>25</v>
      </c>
      <c r="B17" s="20" t="str">
        <f>Сп1л!A31</f>
        <v>_</v>
      </c>
      <c r="C17" s="25"/>
      <c r="D17" s="18"/>
      <c r="E17" s="25"/>
      <c r="F17" s="18"/>
      <c r="G17" s="2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18"/>
      <c r="B18" s="21">
        <v>4</v>
      </c>
      <c r="C18" s="26" t="s">
        <v>55</v>
      </c>
      <c r="D18" s="18"/>
      <c r="E18" s="25"/>
      <c r="F18" s="18"/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19">
        <v>8</v>
      </c>
      <c r="B19" s="24" t="str">
        <f>Сп1л!A14</f>
        <v>Толкачев Иван</v>
      </c>
      <c r="C19" s="18"/>
      <c r="D19" s="18"/>
      <c r="E19" s="25"/>
      <c r="F19" s="18"/>
      <c r="G19" s="1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18"/>
      <c r="B20" s="18"/>
      <c r="C20" s="18"/>
      <c r="D20" s="18"/>
      <c r="E20" s="21">
        <v>29</v>
      </c>
      <c r="F20" s="22" t="s">
        <v>48</v>
      </c>
      <c r="G20" s="18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19">
        <v>5</v>
      </c>
      <c r="B21" s="20" t="str">
        <f>Сп1л!A11</f>
        <v>Буков Владислав</v>
      </c>
      <c r="C21" s="18"/>
      <c r="D21" s="18"/>
      <c r="E21" s="25"/>
      <c r="F21" s="25"/>
      <c r="G21" s="18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18"/>
      <c r="B22" s="21">
        <v>5</v>
      </c>
      <c r="C22" s="47" t="s">
        <v>52</v>
      </c>
      <c r="D22" s="18"/>
      <c r="E22" s="25"/>
      <c r="F22" s="25"/>
      <c r="G22" s="18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18"/>
      <c r="B24" s="18"/>
      <c r="C24" s="21">
        <v>19</v>
      </c>
      <c r="D24" s="22" t="s">
        <v>52</v>
      </c>
      <c r="E24" s="25"/>
      <c r="F24" s="25"/>
      <c r="G24" s="18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19">
        <v>21</v>
      </c>
      <c r="B25" s="20" t="str">
        <f>Сп1л!A27</f>
        <v>_</v>
      </c>
      <c r="C25" s="25"/>
      <c r="D25" s="25"/>
      <c r="E25" s="25"/>
      <c r="F25" s="25"/>
      <c r="G25" s="18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18"/>
      <c r="B26" s="21">
        <v>6</v>
      </c>
      <c r="C26" s="26" t="s">
        <v>59</v>
      </c>
      <c r="D26" s="25"/>
      <c r="E26" s="25"/>
      <c r="F26" s="25"/>
      <c r="G26" s="18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19">
        <v>12</v>
      </c>
      <c r="B27" s="24" t="str">
        <f>Сп1л!A18</f>
        <v>Гилемханова Дина</v>
      </c>
      <c r="C27" s="18"/>
      <c r="D27" s="25"/>
      <c r="E27" s="25"/>
      <c r="F27" s="25"/>
      <c r="G27" s="1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18"/>
      <c r="B28" s="18"/>
      <c r="C28" s="18"/>
      <c r="D28" s="21">
        <v>26</v>
      </c>
      <c r="E28" s="26" t="s">
        <v>52</v>
      </c>
      <c r="F28" s="25"/>
      <c r="G28" s="18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19">
        <v>13</v>
      </c>
      <c r="B29" s="20" t="str">
        <f>Сп1л!A19</f>
        <v>Трякин Глеб</v>
      </c>
      <c r="C29" s="18"/>
      <c r="D29" s="25"/>
      <c r="E29" s="18"/>
      <c r="F29" s="25"/>
      <c r="G29" s="1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18"/>
      <c r="B30" s="21">
        <v>7</v>
      </c>
      <c r="C30" s="22" t="s">
        <v>60</v>
      </c>
      <c r="D30" s="25"/>
      <c r="E30" s="18"/>
      <c r="F30" s="25"/>
      <c r="G30" s="18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19">
        <v>20</v>
      </c>
      <c r="B31" s="24" t="str">
        <f>Сп1л!A26</f>
        <v>_</v>
      </c>
      <c r="C31" s="25"/>
      <c r="D31" s="25"/>
      <c r="E31" s="18"/>
      <c r="F31" s="25"/>
      <c r="G31" s="1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18"/>
      <c r="B32" s="18"/>
      <c r="C32" s="21">
        <v>20</v>
      </c>
      <c r="D32" s="26" t="s">
        <v>60</v>
      </c>
      <c r="E32" s="18"/>
      <c r="F32" s="25"/>
      <c r="G32" s="18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19">
        <v>29</v>
      </c>
      <c r="B33" s="20" t="str">
        <f>Сп1л!A35</f>
        <v>_</v>
      </c>
      <c r="C33" s="25"/>
      <c r="D33" s="18"/>
      <c r="E33" s="18"/>
      <c r="F33" s="25"/>
      <c r="G33" s="1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18"/>
      <c r="B34" s="21">
        <v>8</v>
      </c>
      <c r="C34" s="26" t="s">
        <v>51</v>
      </c>
      <c r="D34" s="18"/>
      <c r="E34" s="18"/>
      <c r="F34" s="25"/>
      <c r="G34" s="1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19">
        <v>4</v>
      </c>
      <c r="B35" s="24" t="str">
        <f>Сп1л!A10</f>
        <v>Красильников Павел</v>
      </c>
      <c r="C35" s="18"/>
      <c r="D35" s="18"/>
      <c r="E35" s="18"/>
      <c r="F35" s="25"/>
      <c r="G35" s="18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48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19">
        <v>3</v>
      </c>
      <c r="B37" s="20" t="str">
        <f>Сп1л!A9</f>
        <v>Габдуллин Марс</v>
      </c>
      <c r="C37" s="18"/>
      <c r="D37" s="18"/>
      <c r="E37" s="18"/>
      <c r="F37" s="25"/>
      <c r="G37" s="38" t="s">
        <v>21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18"/>
      <c r="B38" s="21">
        <v>9</v>
      </c>
      <c r="C38" s="22" t="s">
        <v>50</v>
      </c>
      <c r="D38" s="18"/>
      <c r="E38" s="18"/>
      <c r="F38" s="25"/>
      <c r="G38" s="18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18"/>
      <c r="B40" s="18"/>
      <c r="C40" s="21">
        <v>21</v>
      </c>
      <c r="D40" s="22" t="s">
        <v>50</v>
      </c>
      <c r="E40" s="18"/>
      <c r="F40" s="25"/>
      <c r="G40" s="18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19">
        <v>19</v>
      </c>
      <c r="B41" s="20" t="str">
        <f>Сп1л!A25</f>
        <v>_</v>
      </c>
      <c r="C41" s="25"/>
      <c r="D41" s="25"/>
      <c r="E41" s="18"/>
      <c r="F41" s="25"/>
      <c r="G41" s="18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18"/>
      <c r="B42" s="21">
        <v>10</v>
      </c>
      <c r="C42" s="26" t="s">
        <v>38</v>
      </c>
      <c r="D42" s="25"/>
      <c r="E42" s="18"/>
      <c r="F42" s="25"/>
      <c r="G42" s="18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19">
        <v>14</v>
      </c>
      <c r="B43" s="24" t="str">
        <f>Сп1л!A20</f>
        <v>Миксонов Эренбург</v>
      </c>
      <c r="C43" s="18"/>
      <c r="D43" s="25"/>
      <c r="E43" s="18"/>
      <c r="F43" s="25"/>
      <c r="G43" s="18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18"/>
      <c r="B44" s="18"/>
      <c r="C44" s="18"/>
      <c r="D44" s="21">
        <v>27</v>
      </c>
      <c r="E44" s="22" t="s">
        <v>50</v>
      </c>
      <c r="F44" s="25"/>
      <c r="G44" s="18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19">
        <v>11</v>
      </c>
      <c r="B45" s="20" t="str">
        <f>Сп1л!A17</f>
        <v>Хакимова Регина</v>
      </c>
      <c r="C45" s="18"/>
      <c r="D45" s="25"/>
      <c r="E45" s="25"/>
      <c r="F45" s="25"/>
      <c r="G45" s="1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18"/>
      <c r="B46" s="21">
        <v>11</v>
      </c>
      <c r="C46" s="22" t="s">
        <v>58</v>
      </c>
      <c r="D46" s="25"/>
      <c r="E46" s="25"/>
      <c r="F46" s="25"/>
      <c r="G46" s="1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19">
        <v>22</v>
      </c>
      <c r="B47" s="24" t="str">
        <f>Сп1л!A28</f>
        <v>_</v>
      </c>
      <c r="C47" s="25"/>
      <c r="D47" s="25"/>
      <c r="E47" s="25"/>
      <c r="F47" s="25"/>
      <c r="G47" s="18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18"/>
      <c r="B48" s="18"/>
      <c r="C48" s="21">
        <v>22</v>
      </c>
      <c r="D48" s="26" t="s">
        <v>53</v>
      </c>
      <c r="E48" s="25"/>
      <c r="F48" s="25"/>
      <c r="G48" s="18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19">
        <v>27</v>
      </c>
      <c r="B49" s="20" t="str">
        <f>Сп1л!A33</f>
        <v>_</v>
      </c>
      <c r="C49" s="25"/>
      <c r="D49" s="18"/>
      <c r="E49" s="25"/>
      <c r="F49" s="25"/>
      <c r="G49" s="18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18"/>
      <c r="B50" s="21">
        <v>12</v>
      </c>
      <c r="C50" s="48" t="s">
        <v>53</v>
      </c>
      <c r="D50" s="18"/>
      <c r="E50" s="25"/>
      <c r="F50" s="25"/>
      <c r="G50" s="1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19">
        <v>6</v>
      </c>
      <c r="B51" s="24" t="str">
        <f>Сп1л!A12</f>
        <v>Мухутдинов Динар</v>
      </c>
      <c r="C51" s="18"/>
      <c r="D51" s="18"/>
      <c r="E51" s="25"/>
      <c r="F51" s="25"/>
      <c r="G51" s="1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18"/>
      <c r="B52" s="18"/>
      <c r="C52" s="18"/>
      <c r="D52" s="18"/>
      <c r="E52" s="21">
        <v>30</v>
      </c>
      <c r="F52" s="26" t="s">
        <v>50</v>
      </c>
      <c r="G52" s="18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19">
        <v>7</v>
      </c>
      <c r="B53" s="20" t="str">
        <f>Сп1л!A13</f>
        <v>Мухамадиев Наиль</v>
      </c>
      <c r="C53" s="18"/>
      <c r="D53" s="18"/>
      <c r="E53" s="25"/>
      <c r="F53" s="18"/>
      <c r="G53" s="1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18"/>
      <c r="B54" s="21">
        <v>13</v>
      </c>
      <c r="C54" s="22" t="s">
        <v>54</v>
      </c>
      <c r="D54" s="18"/>
      <c r="E54" s="25"/>
      <c r="F54" s="18"/>
      <c r="G54" s="18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19">
        <v>26</v>
      </c>
      <c r="B55" s="24" t="str">
        <f>Сп1л!A32</f>
        <v>_</v>
      </c>
      <c r="C55" s="25"/>
      <c r="D55" s="18"/>
      <c r="E55" s="25"/>
      <c r="F55" s="18"/>
      <c r="G55" s="18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18"/>
      <c r="B56" s="18"/>
      <c r="C56" s="21">
        <v>23</v>
      </c>
      <c r="D56" s="22" t="s">
        <v>54</v>
      </c>
      <c r="E56" s="25"/>
      <c r="F56" s="36">
        <v>-31</v>
      </c>
      <c r="G56" s="20" t="str">
        <f>IF(G36=F20,F52,IF(G36=F52,F20,0))</f>
        <v>Габдуллин Марс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19">
        <v>23</v>
      </c>
      <c r="B57" s="20" t="str">
        <f>Сп1л!A29</f>
        <v>_</v>
      </c>
      <c r="C57" s="25"/>
      <c r="D57" s="25"/>
      <c r="E57" s="25"/>
      <c r="F57" s="18"/>
      <c r="G57" s="38" t="s">
        <v>22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18"/>
      <c r="B58" s="21">
        <v>14</v>
      </c>
      <c r="C58" s="26" t="s">
        <v>57</v>
      </c>
      <c r="D58" s="25"/>
      <c r="E58" s="25"/>
      <c r="F58" s="18"/>
      <c r="G58" s="18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19">
        <v>10</v>
      </c>
      <c r="B59" s="24" t="str">
        <f>Сп1л!A16</f>
        <v>Кузьмин Александр</v>
      </c>
      <c r="C59" s="18"/>
      <c r="D59" s="25"/>
      <c r="E59" s="25"/>
      <c r="F59" s="18"/>
      <c r="G59" s="18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18"/>
      <c r="B60" s="18"/>
      <c r="C60" s="18"/>
      <c r="D60" s="21">
        <v>28</v>
      </c>
      <c r="E60" s="26" t="s">
        <v>54</v>
      </c>
      <c r="F60" s="18"/>
      <c r="G60" s="18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19">
        <v>15</v>
      </c>
      <c r="B61" s="20" t="str">
        <f>Сп1л!A21</f>
        <v>Ахтямов Рустам</v>
      </c>
      <c r="C61" s="18"/>
      <c r="D61" s="25"/>
      <c r="E61" s="18"/>
      <c r="F61" s="18"/>
      <c r="G61" s="18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18"/>
      <c r="B62" s="21">
        <v>15</v>
      </c>
      <c r="C62" s="22" t="s">
        <v>61</v>
      </c>
      <c r="D62" s="25"/>
      <c r="E62" s="19">
        <v>-58</v>
      </c>
      <c r="F62" s="20" t="str">
        <f>IF(1л2с!H14=1л2с!G10,1л2с!G18,IF(1л2с!H14=1л2с!G18,1л2с!G10,0))</f>
        <v>Мухамадиев Наиль</v>
      </c>
      <c r="G62" s="18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19">
        <v>18</v>
      </c>
      <c r="B63" s="24" t="str">
        <f>Сп1л!A24</f>
        <v>_</v>
      </c>
      <c r="C63" s="25"/>
      <c r="D63" s="25"/>
      <c r="E63" s="18"/>
      <c r="F63" s="21">
        <v>61</v>
      </c>
      <c r="G63" s="22" t="s">
        <v>54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18"/>
      <c r="B64" s="18"/>
      <c r="C64" s="21">
        <v>24</v>
      </c>
      <c r="D64" s="26" t="s">
        <v>49</v>
      </c>
      <c r="E64" s="19">
        <v>-59</v>
      </c>
      <c r="F64" s="24" t="str">
        <f>IF(1л2с!H30=1л2с!G26,1л2с!G34,IF(1л2с!H30=1л2с!G34,1л2с!G26,0))</f>
        <v>Буков Владислав</v>
      </c>
      <c r="G64" s="38" t="s">
        <v>25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19">
        <v>31</v>
      </c>
      <c r="B65" s="20" t="str">
        <f>Сп1л!A37</f>
        <v>_</v>
      </c>
      <c r="C65" s="25"/>
      <c r="D65" s="18"/>
      <c r="E65" s="18"/>
      <c r="F65" s="19">
        <v>-61</v>
      </c>
      <c r="G65" s="20" t="str">
        <f>IF(G63=F62,F64,IF(G63=F64,F62,0))</f>
        <v>Буков Владислав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18"/>
      <c r="B66" s="21">
        <v>16</v>
      </c>
      <c r="C66" s="26" t="s">
        <v>49</v>
      </c>
      <c r="D66" s="18"/>
      <c r="E66" s="18"/>
      <c r="F66" s="18"/>
      <c r="G66" s="38" t="s">
        <v>26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19">
        <v>2</v>
      </c>
      <c r="B67" s="24" t="str">
        <f>Сп1л!A8</f>
        <v>Емельянов Александр</v>
      </c>
      <c r="C67" s="18"/>
      <c r="D67" s="18"/>
      <c r="E67" s="19">
        <v>-56</v>
      </c>
      <c r="F67" s="20" t="str">
        <f>IF(1л2с!G10=1л2с!F6,1л2с!F14,IF(1л2с!G10=1л2с!F14,1л2с!F6,0))</f>
        <v>Трякин Глеб</v>
      </c>
      <c r="G67" s="18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18"/>
      <c r="B68" s="18"/>
      <c r="C68" s="18"/>
      <c r="D68" s="18"/>
      <c r="E68" s="18"/>
      <c r="F68" s="21">
        <v>62</v>
      </c>
      <c r="G68" s="28" t="s">
        <v>60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19">
        <v>-52</v>
      </c>
      <c r="B69" s="20" t="str">
        <f>IF(1л2с!F6=1л2с!E4,1л2с!E8,IF(1л2с!F6=1л2с!E8,1л2с!E4,0))</f>
        <v>Кузьмин Александр</v>
      </c>
      <c r="C69" s="18"/>
      <c r="D69" s="18"/>
      <c r="E69" s="19">
        <v>-57</v>
      </c>
      <c r="F69" s="24" t="str">
        <f>IF(1л2с!G26=1л2с!F22,1л2с!F30,IF(1л2с!G26=1л2с!F30,1л2с!F22,0))</f>
        <v>Мухутдинов Динар</v>
      </c>
      <c r="G69" s="38" t="s">
        <v>28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18"/>
      <c r="B70" s="21">
        <v>63</v>
      </c>
      <c r="C70" s="22" t="s">
        <v>38</v>
      </c>
      <c r="D70" s="18"/>
      <c r="E70" s="18"/>
      <c r="F70" s="19">
        <v>-62</v>
      </c>
      <c r="G70" s="20" t="str">
        <f>IF(G68=F67,F69,IF(G68=F69,F67,0))</f>
        <v>Мухутдинов Динар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19">
        <v>-53</v>
      </c>
      <c r="B71" s="24" t="str">
        <f>IF(1л2с!F14=1л2с!E12,1л2с!E16,IF(1л2с!F14=1л2с!E16,1л2с!E12,0))</f>
        <v>Миксонов Эренбург</v>
      </c>
      <c r="C71" s="25"/>
      <c r="D71" s="30"/>
      <c r="E71" s="18"/>
      <c r="F71" s="18"/>
      <c r="G71" s="38" t="s">
        <v>30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18"/>
      <c r="B72" s="18"/>
      <c r="C72" s="21">
        <v>65</v>
      </c>
      <c r="D72" s="22" t="s">
        <v>55</v>
      </c>
      <c r="E72" s="19">
        <v>-63</v>
      </c>
      <c r="F72" s="20" t="str">
        <f>IF(C70=B69,B71,IF(C70=B71,B69,0))</f>
        <v>Кузьмин Александр</v>
      </c>
      <c r="G72" s="18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19">
        <v>-54</v>
      </c>
      <c r="B73" s="20" t="str">
        <f>IF(1л2с!F22=1л2с!E20,1л2с!E24,IF(1л2с!F22=1л2с!E24,1л2с!E20,0))</f>
        <v>Красильников Павел</v>
      </c>
      <c r="C73" s="25"/>
      <c r="D73" s="40" t="s">
        <v>27</v>
      </c>
      <c r="E73" s="18"/>
      <c r="F73" s="21">
        <v>66</v>
      </c>
      <c r="G73" s="22" t="s">
        <v>57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18"/>
      <c r="B74" s="21">
        <v>64</v>
      </c>
      <c r="C74" s="26" t="s">
        <v>55</v>
      </c>
      <c r="D74" s="39"/>
      <c r="E74" s="19">
        <v>-64</v>
      </c>
      <c r="F74" s="24" t="str">
        <f>IF(C74=B73,B75,IF(C74=B75,B73,0))</f>
        <v>Красильников Павел</v>
      </c>
      <c r="G74" s="38" t="s">
        <v>31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19">
        <v>-55</v>
      </c>
      <c r="B75" s="24" t="str">
        <f>IF(1л2с!F30=1л2с!E28,1л2с!E32,IF(1л2с!F30=1л2с!E32,1л2с!E28,0))</f>
        <v>Толкачев Иван</v>
      </c>
      <c r="C75" s="19">
        <v>-65</v>
      </c>
      <c r="D75" s="20" t="str">
        <f>IF(D72=C70,C74,IF(D72=C74,C70,0))</f>
        <v>Миксонов Эренбург</v>
      </c>
      <c r="E75" s="18"/>
      <c r="F75" s="19">
        <v>-66</v>
      </c>
      <c r="G75" s="20" t="str">
        <f>IF(G73=F72,F74,IF(G73=F74,F72,0))</f>
        <v>Красильников Павел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2" customHeight="1">
      <c r="A76" s="18"/>
      <c r="B76" s="18"/>
      <c r="C76" s="18"/>
      <c r="D76" s="38" t="s">
        <v>29</v>
      </c>
      <c r="E76" s="18"/>
      <c r="F76" s="18"/>
      <c r="G76" s="38" t="s">
        <v>32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8:19" ht="9" customHeight="1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9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50" customWidth="1"/>
    <col min="2" max="2" width="13.875" style="50" customWidth="1"/>
    <col min="3" max="8" width="12.75390625" style="50" customWidth="1"/>
    <col min="9" max="11" width="6.75390625" style="50" customWidth="1"/>
    <col min="12" max="16384" width="9.125" style="50" customWidth="1"/>
  </cols>
  <sheetData>
    <row r="1" spans="1:11" ht="15.75">
      <c r="A1" s="49" t="str">
        <f>Сп1л!A1</f>
        <v>Кубок Республики Башкортостан 2013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44" t="str">
        <f>Сп1л!A2</f>
        <v>Первая лига 36-го Этапа День программиста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5">
        <f>Сп1л!A3</f>
        <v>41531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Ишметов Александр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62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Мансуров Данар</v>
      </c>
      <c r="C6" s="21">
        <v>40</v>
      </c>
      <c r="D6" s="29" t="s">
        <v>62</v>
      </c>
      <c r="E6" s="21">
        <v>52</v>
      </c>
      <c r="F6" s="29" t="s">
        <v>56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Ахтямов Рустам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1">
        <v>48</v>
      </c>
      <c r="E8" s="51" t="s">
        <v>57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_</v>
      </c>
      <c r="C10" s="21">
        <v>41</v>
      </c>
      <c r="D10" s="51" t="s">
        <v>57</v>
      </c>
      <c r="E10" s="30"/>
      <c r="F10" s="21">
        <v>56</v>
      </c>
      <c r="G10" s="29" t="s">
        <v>56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Кузьмин Александр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Трякин Глеб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_</v>
      </c>
      <c r="C14" s="21">
        <v>42</v>
      </c>
      <c r="D14" s="29" t="s">
        <v>58</v>
      </c>
      <c r="E14" s="21">
        <v>53</v>
      </c>
      <c r="F14" s="51" t="s">
        <v>60</v>
      </c>
      <c r="G14" s="21">
        <v>58</v>
      </c>
      <c r="H14" s="29" t="s">
        <v>56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Хакимова Регина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_</v>
      </c>
      <c r="C16" s="18"/>
      <c r="D16" s="21">
        <v>49</v>
      </c>
      <c r="E16" s="51" t="s">
        <v>38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/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51" t="s">
        <v>38</v>
      </c>
      <c r="E18" s="30"/>
      <c r="F18" s="19">
        <v>-30</v>
      </c>
      <c r="G18" s="24" t="str">
        <f>IF(1л1с!F52=1л1с!E44,1л1с!E60,IF(1л1с!F52=1л1с!E60,1л1с!E44,0))</f>
        <v>Мухамадиев Наиль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6">
        <v>-21</v>
      </c>
      <c r="C19" s="24" t="str">
        <f>IF(1л1с!D40=1л1с!C38,1л1с!C42,IF(1л1с!D40=1л1с!C42,1л1с!C38,0))</f>
        <v>Миксонов Эренбург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Мухутдинов Динар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/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_</v>
      </c>
      <c r="C22" s="21">
        <v>44</v>
      </c>
      <c r="D22" s="29" t="s">
        <v>51</v>
      </c>
      <c r="E22" s="21">
        <v>54</v>
      </c>
      <c r="F22" s="29" t="s">
        <v>53</v>
      </c>
      <c r="G22" s="30"/>
      <c r="H22" s="21">
        <v>60</v>
      </c>
      <c r="I22" s="52" t="s">
        <v>56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Красильников Павел</v>
      </c>
      <c r="D23" s="25"/>
      <c r="E23" s="25"/>
      <c r="F23" s="25"/>
      <c r="G23" s="30"/>
      <c r="H23" s="25"/>
      <c r="I23" s="39"/>
      <c r="J23" s="31" t="s">
        <v>23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1">
        <v>50</v>
      </c>
      <c r="E24" s="51" t="s">
        <v>51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_</v>
      </c>
      <c r="C26" s="21">
        <v>45</v>
      </c>
      <c r="D26" s="51" t="s">
        <v>59</v>
      </c>
      <c r="E26" s="30"/>
      <c r="F26" s="21">
        <v>57</v>
      </c>
      <c r="G26" s="29" t="s">
        <v>49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Гилемханова Дина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Емельянов Александр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_</v>
      </c>
      <c r="C30" s="21">
        <v>46</v>
      </c>
      <c r="D30" s="29" t="s">
        <v>55</v>
      </c>
      <c r="E30" s="21">
        <v>55</v>
      </c>
      <c r="F30" s="26" t="s">
        <v>49</v>
      </c>
      <c r="G30" s="21">
        <v>59</v>
      </c>
      <c r="H30" s="51" t="s">
        <v>49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Толкачев Иван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_</v>
      </c>
      <c r="C32" s="18"/>
      <c r="D32" s="21">
        <v>51</v>
      </c>
      <c r="E32" s="51" t="s">
        <v>55</v>
      </c>
      <c r="F32" s="18"/>
      <c r="G32" s="25"/>
      <c r="H32" s="19">
        <v>-60</v>
      </c>
      <c r="I32" s="20" t="str">
        <f>IF(I22=H14,H30,IF(I22=H30,H14,0))</f>
        <v>Емельянов Александр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/>
      <c r="D33" s="25"/>
      <c r="E33" s="30"/>
      <c r="F33" s="18"/>
      <c r="G33" s="25"/>
      <c r="H33" s="18"/>
      <c r="I33" s="39"/>
      <c r="J33" s="31" t="s">
        <v>24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51" t="s">
        <v>45</v>
      </c>
      <c r="E34" s="30"/>
      <c r="F34" s="19">
        <v>-29</v>
      </c>
      <c r="G34" s="24" t="str">
        <f>IF(1л1с!F20=1л1с!E12,1л1с!E28,IF(1л1с!F20=1л1с!E28,1л1с!E12,0))</f>
        <v>Буков Владислав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Сулейманов Артур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Ахтямов Рустам</v>
      </c>
      <c r="C37" s="18"/>
      <c r="D37" s="18"/>
      <c r="E37" s="18"/>
      <c r="F37" s="19">
        <v>-48</v>
      </c>
      <c r="G37" s="20" t="str">
        <f>IF(E8=D6,D10,IF(E8=D10,D6,0))</f>
        <v>Мансуров Данар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61</v>
      </c>
      <c r="D38" s="18"/>
      <c r="E38" s="18"/>
      <c r="F38" s="18"/>
      <c r="G38" s="21">
        <v>67</v>
      </c>
      <c r="H38" s="29" t="s">
        <v>62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Хакимова Регина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9" t="s">
        <v>61</v>
      </c>
      <c r="E40" s="18"/>
      <c r="F40" s="18"/>
      <c r="G40" s="18"/>
      <c r="H40" s="21">
        <v>69</v>
      </c>
      <c r="I40" s="28" t="s">
        <v>59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Гилемханова Дина</v>
      </c>
      <c r="H41" s="25"/>
      <c r="I41" s="37"/>
      <c r="J41" s="31" t="s">
        <v>33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1"/>
      <c r="D42" s="25"/>
      <c r="E42" s="18"/>
      <c r="F42" s="18"/>
      <c r="G42" s="21">
        <v>68</v>
      </c>
      <c r="H42" s="51" t="s">
        <v>59</v>
      </c>
      <c r="I42" s="39"/>
      <c r="J42" s="18"/>
      <c r="K42" s="39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>
        <f>IF(D18=C17,C19,IF(D18=C19,C17,0))</f>
        <v>0</v>
      </c>
      <c r="C43" s="18"/>
      <c r="D43" s="25"/>
      <c r="E43" s="18"/>
      <c r="F43" s="19">
        <v>-51</v>
      </c>
      <c r="G43" s="24" t="str">
        <f>IF(E32=D30,D34,IF(E32=D34,D30,0))</f>
        <v>Сулейманов Артур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9" t="s">
        <v>61</v>
      </c>
      <c r="F44" s="18"/>
      <c r="G44" s="18"/>
      <c r="H44" s="19">
        <v>-69</v>
      </c>
      <c r="I44" s="20" t="str">
        <f>IF(I40=H38,H42,IF(I40=H42,H38,0))</f>
        <v>Мансуров Данар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5"/>
      <c r="E45" s="38" t="s">
        <v>63</v>
      </c>
      <c r="F45" s="18"/>
      <c r="G45" s="19">
        <v>-67</v>
      </c>
      <c r="H45" s="20" t="str">
        <f>IF(H38=G37,G39,IF(H38=G39,G37,0))</f>
        <v>Хакимова Регина</v>
      </c>
      <c r="I45" s="39"/>
      <c r="J45" s="31" t="s">
        <v>35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/>
      <c r="D46" s="25"/>
      <c r="E46" s="18"/>
      <c r="F46" s="18"/>
      <c r="G46" s="18"/>
      <c r="H46" s="21">
        <v>70</v>
      </c>
      <c r="I46" s="52" t="s">
        <v>58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Сулейманов Артур</v>
      </c>
      <c r="I47" s="39"/>
      <c r="J47" s="31" t="s">
        <v>34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51"/>
      <c r="E48" s="18"/>
      <c r="F48" s="18"/>
      <c r="G48" s="18"/>
      <c r="H48" s="19">
        <v>-70</v>
      </c>
      <c r="I48" s="20" t="str">
        <f>IF(I46=H45,H47,IF(I46=H47,H45,0))</f>
        <v>Сулейманов Артур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9"/>
      <c r="J49" s="31" t="s">
        <v>36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1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>
        <f>IF(D34=C33,C35,IF(D34=C35,C33,0))</f>
        <v>0</v>
      </c>
      <c r="C51" s="18"/>
      <c r="D51" s="18"/>
      <c r="E51" s="38" t="s">
        <v>64</v>
      </c>
      <c r="F51" s="18"/>
      <c r="G51" s="21">
        <v>79</v>
      </c>
      <c r="H51" s="29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9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9"/>
      <c r="F53" s="18"/>
      <c r="G53" s="18"/>
      <c r="H53" s="21">
        <v>81</v>
      </c>
      <c r="I53" s="28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8" t="s">
        <v>65</v>
      </c>
      <c r="F54" s="19">
        <v>-73</v>
      </c>
      <c r="G54" s="20">
        <f>IF(C46=B45,B47,IF(C46=B47,B45,0))</f>
        <v>0</v>
      </c>
      <c r="H54" s="25"/>
      <c r="I54" s="37"/>
      <c r="J54" s="31" t="s">
        <v>66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51"/>
      <c r="I55" s="39"/>
      <c r="J55" s="18"/>
      <c r="K55" s="39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8" t="s">
        <v>67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9"/>
      <c r="J58" s="31" t="s">
        <v>68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9"/>
      <c r="E59" s="18"/>
      <c r="F59" s="18"/>
      <c r="G59" s="18"/>
      <c r="H59" s="21">
        <v>82</v>
      </c>
      <c r="I59" s="52"/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9"/>
      <c r="J60" s="31" t="s">
        <v>69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1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>
        <f>IF(C17=B16,B18,IF(C17=B18,B16,0))</f>
        <v>0</v>
      </c>
      <c r="C62" s="18"/>
      <c r="D62" s="25"/>
      <c r="E62" s="18"/>
      <c r="F62" s="18"/>
      <c r="G62" s="30"/>
      <c r="H62" s="18"/>
      <c r="I62" s="39"/>
      <c r="J62" s="31" t="s">
        <v>70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9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5"/>
      <c r="E64" s="38" t="s">
        <v>71</v>
      </c>
      <c r="F64" s="18"/>
      <c r="G64" s="21">
        <v>91</v>
      </c>
      <c r="H64" s="29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8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51"/>
      <c r="E67" s="18"/>
      <c r="F67" s="19">
        <v>-85</v>
      </c>
      <c r="G67" s="20">
        <f>IF(C65=B64,B66,IF(C65=B66,B64,0))</f>
        <v>0</v>
      </c>
      <c r="H67" s="25"/>
      <c r="I67" s="37"/>
      <c r="J67" s="31" t="s">
        <v>72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51"/>
      <c r="I68" s="39"/>
      <c r="J68" s="18"/>
      <c r="K68" s="39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1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>
        <f>IF(C33=B32,B34,IF(C33=B34,B32,0))</f>
        <v>0</v>
      </c>
      <c r="C70" s="18"/>
      <c r="D70" s="18"/>
      <c r="E70" s="38" t="s">
        <v>73</v>
      </c>
      <c r="F70" s="18"/>
      <c r="G70" s="18"/>
      <c r="H70" s="19">
        <v>-93</v>
      </c>
      <c r="I70" s="20">
        <f>IF(I66=H64,H68,IF(I66=H68,H64,0))</f>
        <v>0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9"/>
      <c r="F71" s="18"/>
      <c r="G71" s="19">
        <v>-91</v>
      </c>
      <c r="H71" s="20" t="str">
        <f>IF(H64=G63,G65,IF(H64=G65,G63,0))</f>
        <v>_</v>
      </c>
      <c r="I71" s="39"/>
      <c r="J71" s="31" t="s">
        <v>74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9"/>
      <c r="F72" s="18"/>
      <c r="G72" s="18"/>
      <c r="H72" s="21">
        <v>94</v>
      </c>
      <c r="I72" s="52"/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8" t="s">
        <v>75</v>
      </c>
      <c r="F73" s="18"/>
      <c r="G73" s="19">
        <v>-92</v>
      </c>
      <c r="H73" s="24">
        <f>IF(H68=G67,G69,IF(H68=G69,G67,0))</f>
        <v>0</v>
      </c>
      <c r="I73" s="39"/>
      <c r="J73" s="31" t="s">
        <v>76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8" t="s">
        <v>77</v>
      </c>
      <c r="F75" s="18"/>
      <c r="G75" s="30"/>
      <c r="H75" s="18"/>
      <c r="I75" s="39"/>
      <c r="J75" s="31" t="s">
        <v>78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41531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38</v>
      </c>
      <c r="B7" s="12">
        <v>1</v>
      </c>
      <c r="C7" s="13" t="str">
        <f>Лл!F20</f>
        <v>Гайсин Айрат</v>
      </c>
      <c r="D7" s="10"/>
      <c r="E7" s="10"/>
      <c r="F7" s="10"/>
      <c r="G7" s="10"/>
      <c r="H7" s="10"/>
      <c r="I7" s="10"/>
    </row>
    <row r="8" spans="1:9" ht="18">
      <c r="A8" s="11" t="s">
        <v>39</v>
      </c>
      <c r="B8" s="12">
        <v>2</v>
      </c>
      <c r="C8" s="14" t="str">
        <f>Лл!F31</f>
        <v>Миксонов Эренбург</v>
      </c>
      <c r="D8" s="10"/>
      <c r="E8" s="10"/>
      <c r="F8" s="10"/>
      <c r="G8" s="10"/>
      <c r="H8" s="10"/>
      <c r="I8" s="10"/>
    </row>
    <row r="9" spans="1:9" ht="18">
      <c r="A9" s="11" t="s">
        <v>40</v>
      </c>
      <c r="B9" s="12">
        <v>3</v>
      </c>
      <c r="C9" s="14" t="str">
        <f>Лл!G43</f>
        <v>Балхияров Алмаз</v>
      </c>
      <c r="D9" s="10"/>
      <c r="E9" s="10"/>
      <c r="F9" s="10"/>
      <c r="G9" s="10"/>
      <c r="H9" s="10"/>
      <c r="I9" s="10"/>
    </row>
    <row r="10" spans="1:9" ht="18">
      <c r="A10" s="11" t="s">
        <v>41</v>
      </c>
      <c r="B10" s="12">
        <v>4</v>
      </c>
      <c r="C10" s="14" t="str">
        <f>Лл!G51</f>
        <v>Таначев Николай</v>
      </c>
      <c r="D10" s="10"/>
      <c r="E10" s="10"/>
      <c r="F10" s="10"/>
      <c r="G10" s="10"/>
      <c r="H10" s="10"/>
      <c r="I10" s="10"/>
    </row>
    <row r="11" spans="1:9" ht="18">
      <c r="A11" s="11" t="s">
        <v>42</v>
      </c>
      <c r="B11" s="12">
        <v>5</v>
      </c>
      <c r="C11" s="14" t="str">
        <f>Лл!C55</f>
        <v>Шарафиева Ксения</v>
      </c>
      <c r="D11" s="10"/>
      <c r="E11" s="10"/>
      <c r="F11" s="10"/>
      <c r="G11" s="10"/>
      <c r="H11" s="10"/>
      <c r="I11" s="10"/>
    </row>
    <row r="12" spans="1:9" ht="18">
      <c r="A12" s="11" t="s">
        <v>43</v>
      </c>
      <c r="B12" s="12">
        <v>6</v>
      </c>
      <c r="C12" s="14" t="str">
        <f>Лл!C57</f>
        <v>Вильданов Марат</v>
      </c>
      <c r="D12" s="10"/>
      <c r="E12" s="10"/>
      <c r="F12" s="10"/>
      <c r="G12" s="10"/>
      <c r="H12" s="10"/>
      <c r="I12" s="10"/>
    </row>
    <row r="13" spans="1:9" ht="18">
      <c r="A13" s="11" t="s">
        <v>44</v>
      </c>
      <c r="B13" s="12">
        <v>7</v>
      </c>
      <c r="C13" s="14" t="str">
        <f>Лл!C60</f>
        <v>Хакимов Айрат</v>
      </c>
      <c r="D13" s="10"/>
      <c r="E13" s="10"/>
      <c r="F13" s="10"/>
      <c r="G13" s="10"/>
      <c r="H13" s="10"/>
      <c r="I13" s="10"/>
    </row>
    <row r="14" spans="1:9" ht="18">
      <c r="A14" s="11" t="s">
        <v>45</v>
      </c>
      <c r="B14" s="12">
        <v>8</v>
      </c>
      <c r="C14" s="14" t="str">
        <f>Лл!C62</f>
        <v>Аминев Марат</v>
      </c>
      <c r="D14" s="10"/>
      <c r="E14" s="10"/>
      <c r="F14" s="10"/>
      <c r="G14" s="10"/>
      <c r="H14" s="10"/>
      <c r="I14" s="10"/>
    </row>
    <row r="15" spans="1:9" ht="18">
      <c r="A15" s="11" t="s">
        <v>46</v>
      </c>
      <c r="B15" s="12">
        <v>9</v>
      </c>
      <c r="C15" s="14" t="str">
        <f>Лл!G57</f>
        <v>Сулейманов Артур</v>
      </c>
      <c r="D15" s="10"/>
      <c r="E15" s="10"/>
      <c r="F15" s="10"/>
      <c r="G15" s="10"/>
      <c r="H15" s="10"/>
      <c r="I15" s="10"/>
    </row>
    <row r="16" spans="1:9" ht="18">
      <c r="A16" s="11" t="s">
        <v>20</v>
      </c>
      <c r="B16" s="12">
        <v>10</v>
      </c>
      <c r="C16" s="14">
        <f>Лл!G60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20</v>
      </c>
      <c r="B17" s="12">
        <v>11</v>
      </c>
      <c r="C17" s="14">
        <f>Лл!G64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20</v>
      </c>
      <c r="B18" s="12">
        <v>12</v>
      </c>
      <c r="C18" s="14">
        <f>Лл!G66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20</v>
      </c>
      <c r="B19" s="12">
        <v>13</v>
      </c>
      <c r="C19" s="14">
        <f>Лл!D67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20</v>
      </c>
      <c r="B20" s="12">
        <v>14</v>
      </c>
      <c r="C20" s="14">
        <f>Лл!D70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20</v>
      </c>
      <c r="B21" s="12">
        <v>15</v>
      </c>
      <c r="C21" s="14">
        <f>Лл!G69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20</v>
      </c>
      <c r="B22" s="12">
        <v>16</v>
      </c>
      <c r="C22" s="14" t="str">
        <f>Лл!G71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5" sqref="A5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СпЛл!A1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СпЛл!A2</f>
        <v>Вторая лига 36-го Этапа День программиста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СпЛл!A3</f>
        <v>41531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СпЛл!A7</f>
        <v>Миксонов Эренбург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38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СпЛл!A22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38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СпЛл!A15</f>
        <v>Аминев Марат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46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СпЛл!A14</f>
        <v>Сулейманов Артур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38</v>
      </c>
      <c r="F12" s="18"/>
      <c r="G12" s="27"/>
      <c r="H12" s="18"/>
      <c r="I12" s="18"/>
    </row>
    <row r="13" spans="1:9" ht="12.75">
      <c r="A13" s="19">
        <v>5</v>
      </c>
      <c r="B13" s="20" t="str">
        <f>СпЛл!A11</f>
        <v>Таначев Николай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9" t="s">
        <v>42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СпЛл!A18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41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СпЛл!A19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41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СпЛл!A10</f>
        <v>Шарафиева Ксения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8" t="s">
        <v>39</v>
      </c>
      <c r="G20" s="22"/>
      <c r="H20" s="22"/>
      <c r="I20" s="22"/>
    </row>
    <row r="21" spans="1:9" ht="12.75">
      <c r="A21" s="19">
        <v>3</v>
      </c>
      <c r="B21" s="20" t="str">
        <f>СпЛл!A9</f>
        <v>Вильданов Марат</v>
      </c>
      <c r="C21" s="18"/>
      <c r="D21" s="18"/>
      <c r="E21" s="25"/>
      <c r="F21" s="30"/>
      <c r="G21" s="18"/>
      <c r="H21" s="31" t="s">
        <v>21</v>
      </c>
      <c r="I21" s="31"/>
    </row>
    <row r="22" spans="1:9" ht="12.75">
      <c r="A22" s="18"/>
      <c r="B22" s="21">
        <v>5</v>
      </c>
      <c r="C22" s="22" t="s">
        <v>40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СпЛл!A20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40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СпЛл!A17</f>
        <v>_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43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СпЛл!A12</f>
        <v>Хакимов Айрат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39</v>
      </c>
      <c r="F28" s="30"/>
      <c r="G28" s="18"/>
      <c r="H28" s="18"/>
      <c r="I28" s="18"/>
    </row>
    <row r="29" spans="1:9" ht="12.75">
      <c r="A29" s="19">
        <v>7</v>
      </c>
      <c r="B29" s="20" t="str">
        <f>СпЛл!A13</f>
        <v>Балхияров Алмаз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44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СпЛл!A16</f>
        <v>_</v>
      </c>
      <c r="C31" s="25"/>
      <c r="D31" s="25"/>
      <c r="E31" s="19">
        <v>-15</v>
      </c>
      <c r="F31" s="20" t="str">
        <f>IF(F20=E12,E28,IF(F20=E28,E12,0))</f>
        <v>Миксонов Эренбург</v>
      </c>
      <c r="G31" s="29"/>
      <c r="H31" s="29"/>
      <c r="I31" s="29"/>
    </row>
    <row r="32" spans="1:9" ht="12.75">
      <c r="A32" s="18"/>
      <c r="B32" s="18"/>
      <c r="C32" s="21">
        <v>12</v>
      </c>
      <c r="D32" s="26" t="s">
        <v>39</v>
      </c>
      <c r="E32" s="18"/>
      <c r="F32" s="30"/>
      <c r="G32" s="18"/>
      <c r="H32" s="31" t="s">
        <v>22</v>
      </c>
      <c r="I32" s="31"/>
    </row>
    <row r="33" spans="1:9" ht="12.75">
      <c r="A33" s="19">
        <v>15</v>
      </c>
      <c r="B33" s="20" t="str">
        <f>СпЛл!A21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39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СпЛл!A8</f>
        <v>Гайсин Айрат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Шарафиева Ксения</v>
      </c>
      <c r="F37" s="18"/>
      <c r="G37" s="18"/>
      <c r="H37" s="18"/>
      <c r="I37" s="18"/>
    </row>
    <row r="38" spans="1:9" ht="12.75">
      <c r="A38" s="18"/>
      <c r="B38" s="21">
        <v>16</v>
      </c>
      <c r="C38" s="33" t="s">
        <v>45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Сулейманов Артур</v>
      </c>
      <c r="C39" s="21">
        <v>20</v>
      </c>
      <c r="D39" s="33" t="s">
        <v>44</v>
      </c>
      <c r="E39" s="21">
        <v>26</v>
      </c>
      <c r="F39" s="33" t="s">
        <v>44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Балхияров Алмаз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4" t="s">
        <v>44</v>
      </c>
      <c r="F41" s="25"/>
      <c r="G41" s="18"/>
      <c r="H41" s="18"/>
      <c r="I41" s="18"/>
    </row>
    <row r="42" spans="1:9" ht="12.75">
      <c r="A42" s="18"/>
      <c r="B42" s="21">
        <v>17</v>
      </c>
      <c r="C42" s="33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4" t="s">
        <v>43</v>
      </c>
      <c r="E43" s="30"/>
      <c r="F43" s="21">
        <v>28</v>
      </c>
      <c r="G43" s="33" t="s">
        <v>44</v>
      </c>
      <c r="H43" s="29"/>
      <c r="I43" s="29"/>
    </row>
    <row r="44" spans="1:9" ht="12.75">
      <c r="A44" s="18"/>
      <c r="B44" s="19">
        <v>-11</v>
      </c>
      <c r="C44" s="24" t="str">
        <f>IF(D24=C22,C26,IF(D24=C26,C22,0))</f>
        <v>Хакимов Айрат</v>
      </c>
      <c r="D44" s="18"/>
      <c r="E44" s="30"/>
      <c r="F44" s="25"/>
      <c r="G44" s="18"/>
      <c r="H44" s="31" t="s">
        <v>23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Вильданов Марат</v>
      </c>
      <c r="F45" s="25"/>
      <c r="G45" s="30"/>
      <c r="H45" s="18"/>
      <c r="I45" s="18"/>
    </row>
    <row r="46" spans="1:9" ht="12.75">
      <c r="A46" s="18"/>
      <c r="B46" s="21">
        <v>18</v>
      </c>
      <c r="C46" s="33"/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_</v>
      </c>
      <c r="C47" s="21">
        <v>22</v>
      </c>
      <c r="D47" s="33" t="s">
        <v>42</v>
      </c>
      <c r="E47" s="21">
        <v>27</v>
      </c>
      <c r="F47" s="34" t="s">
        <v>42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Таначев Николай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_</v>
      </c>
      <c r="C49" s="18"/>
      <c r="D49" s="21">
        <v>25</v>
      </c>
      <c r="E49" s="34" t="s">
        <v>42</v>
      </c>
      <c r="F49" s="18"/>
      <c r="G49" s="30"/>
      <c r="H49" s="18"/>
      <c r="I49" s="18"/>
    </row>
    <row r="50" spans="1:9" ht="12.75">
      <c r="A50" s="18"/>
      <c r="B50" s="21">
        <v>19</v>
      </c>
      <c r="C50" s="33"/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4" t="s">
        <v>46</v>
      </c>
      <c r="E51" s="30"/>
      <c r="F51" s="19">
        <v>-28</v>
      </c>
      <c r="G51" s="20" t="str">
        <f>IF(G43=F39,F47,IF(G43=F47,F39,0))</f>
        <v>Таначев Николай</v>
      </c>
      <c r="H51" s="29"/>
      <c r="I51" s="29"/>
    </row>
    <row r="52" spans="1:9" ht="12.75">
      <c r="A52" s="18"/>
      <c r="B52" s="36">
        <v>-9</v>
      </c>
      <c r="C52" s="24" t="str">
        <f>IF(D8=C6,C10,IF(D8=C10,C6,0))</f>
        <v>Аминев Марат</v>
      </c>
      <c r="D52" s="18"/>
      <c r="E52" s="30"/>
      <c r="F52" s="18"/>
      <c r="G52" s="37"/>
      <c r="H52" s="31" t="s">
        <v>24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Шарафиева Ксения</v>
      </c>
      <c r="C54" s="18"/>
      <c r="D54" s="19">
        <v>-20</v>
      </c>
      <c r="E54" s="20" t="str">
        <f>IF(D39=C38,C40,IF(D39=C40,C38,0))</f>
        <v>Сулейманов Артур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41</v>
      </c>
      <c r="D55" s="18"/>
      <c r="E55" s="21">
        <v>31</v>
      </c>
      <c r="F55" s="22" t="s">
        <v>45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Вильданов Марат</v>
      </c>
      <c r="C56" s="38" t="s">
        <v>25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Вильданов Марат</v>
      </c>
      <c r="D57" s="18"/>
      <c r="E57" s="18"/>
      <c r="F57" s="21">
        <v>33</v>
      </c>
      <c r="G57" s="22" t="s">
        <v>45</v>
      </c>
      <c r="H57" s="29"/>
      <c r="I57" s="29"/>
    </row>
    <row r="58" spans="1:9" ht="12.75">
      <c r="A58" s="18"/>
      <c r="B58" s="18"/>
      <c r="C58" s="38" t="s">
        <v>26</v>
      </c>
      <c r="D58" s="19">
        <v>-22</v>
      </c>
      <c r="E58" s="20">
        <f>IF(D47=C46,C48,IF(D47=C48,C46,0))</f>
        <v>0</v>
      </c>
      <c r="F58" s="25"/>
      <c r="G58" s="18"/>
      <c r="H58" s="31" t="s">
        <v>27</v>
      </c>
      <c r="I58" s="31"/>
    </row>
    <row r="59" spans="1:9" ht="12.75">
      <c r="A59" s="19">
        <v>-24</v>
      </c>
      <c r="B59" s="20" t="str">
        <f>IF(E41=D39,D43,IF(E41=D43,D39,0))</f>
        <v>Хакимов Айрат</v>
      </c>
      <c r="C59" s="18"/>
      <c r="D59" s="18"/>
      <c r="E59" s="21">
        <v>32</v>
      </c>
      <c r="F59" s="26"/>
      <c r="G59" s="39"/>
      <c r="H59" s="18"/>
      <c r="I59" s="18"/>
    </row>
    <row r="60" spans="1:9" ht="12.75">
      <c r="A60" s="18"/>
      <c r="B60" s="21">
        <v>30</v>
      </c>
      <c r="C60" s="22" t="s">
        <v>43</v>
      </c>
      <c r="D60" s="19">
        <v>-23</v>
      </c>
      <c r="E60" s="24">
        <f>IF(D51=C50,C52,IF(D51=C52,C50,0))</f>
        <v>0</v>
      </c>
      <c r="F60" s="19">
        <v>-33</v>
      </c>
      <c r="G60" s="20">
        <f>IF(G57=F55,F59,IF(G57=F59,F55,0))</f>
        <v>0</v>
      </c>
      <c r="H60" s="29"/>
      <c r="I60" s="29"/>
    </row>
    <row r="61" spans="1:9" ht="12.75">
      <c r="A61" s="19">
        <v>-25</v>
      </c>
      <c r="B61" s="24" t="str">
        <f>IF(E49=D47,D51,IF(E49=D51,D47,0))</f>
        <v>Аминев Марат</v>
      </c>
      <c r="C61" s="38" t="s">
        <v>28</v>
      </c>
      <c r="D61" s="18"/>
      <c r="E61" s="18"/>
      <c r="F61" s="18"/>
      <c r="G61" s="18"/>
      <c r="H61" s="31" t="s">
        <v>29</v>
      </c>
      <c r="I61" s="31"/>
    </row>
    <row r="62" spans="1:9" ht="12.75">
      <c r="A62" s="18"/>
      <c r="B62" s="19">
        <v>-30</v>
      </c>
      <c r="C62" s="20" t="str">
        <f>IF(C60=B59,B61,IF(C60=B61,B59,0))</f>
        <v>Аминев Марат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8" t="s">
        <v>30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/>
      <c r="H64" s="29"/>
      <c r="I64" s="29"/>
    </row>
    <row r="65" spans="1:9" ht="12.75">
      <c r="A65" s="18"/>
      <c r="B65" s="21">
        <v>35</v>
      </c>
      <c r="C65" s="22"/>
      <c r="D65" s="18"/>
      <c r="E65" s="19">
        <v>-32</v>
      </c>
      <c r="F65" s="24">
        <f>IF(F59=E58,E60,IF(F59=E60,E58,0))</f>
        <v>0</v>
      </c>
      <c r="G65" s="18"/>
      <c r="H65" s="31" t="s">
        <v>31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9"/>
      <c r="I66" s="29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32</v>
      </c>
      <c r="I67" s="31"/>
    </row>
    <row r="68" spans="1:9" ht="12.75">
      <c r="A68" s="19">
        <v>-18</v>
      </c>
      <c r="B68" s="20">
        <f>IF(C46=B45,B47,IF(C46=B47,B45,0))</f>
        <v>0</v>
      </c>
      <c r="C68" s="25"/>
      <c r="D68" s="40" t="s">
        <v>33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9"/>
      <c r="E69" s="18"/>
      <c r="F69" s="21">
        <v>38</v>
      </c>
      <c r="G69" s="22"/>
      <c r="H69" s="29"/>
      <c r="I69" s="29"/>
    </row>
    <row r="70" spans="1:9" ht="12.75">
      <c r="A70" s="19">
        <v>-19</v>
      </c>
      <c r="B70" s="24">
        <f>IF(C50=B49,B51,IF(C50=B51,B49,0))</f>
        <v>0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34</v>
      </c>
      <c r="I70" s="31"/>
    </row>
    <row r="71" spans="1:9" ht="12.75">
      <c r="A71" s="18"/>
      <c r="B71" s="18"/>
      <c r="C71" s="18"/>
      <c r="D71" s="38" t="s">
        <v>35</v>
      </c>
      <c r="E71" s="18"/>
      <c r="F71" s="19">
        <v>-38</v>
      </c>
      <c r="G71" s="20" t="str">
        <f>IF(G69=F68,F70,IF(G69=F70,F68,0))</f>
        <v>_</v>
      </c>
      <c r="H71" s="29"/>
      <c r="I71" s="29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36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5" sqref="B5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41532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Граф Анатолий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Яровиков Даниил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Нл!G43</f>
        <v>Марамзин Сергей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4" t="str">
        <f>Нл!G51</f>
        <v>Зайнитдинова Рита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4" t="str">
        <f>Нл!C55</f>
        <v>Калимуллин Рамис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4" t="str">
        <f>Нл!C57</f>
        <v>Мохова Ирина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4" t="str">
        <f>Нл!C60</f>
        <v>Смирнов Николай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4" t="str">
        <f>Нл!C62</f>
        <v>Решетицкий Денис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4" t="str">
        <f>Нл!G57</f>
        <v>Петухова Надежда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4" t="str">
        <f>Нл!G60</f>
        <v>Кузнецов Николай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4" t="str">
        <f>Нл!G64</f>
        <v>Султанова Лейла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4" t="str">
        <f>Нл!G66</f>
        <v>Ижболдина Полина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4" t="str">
        <f>Нл!D67</f>
        <v>Каримова Алина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4" t="str">
        <f>Нл!D70</f>
        <v>Харитонов Данил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4" t="str">
        <f>Нл!G69</f>
        <v>Иванов Артемий</v>
      </c>
      <c r="D21" s="10"/>
      <c r="E21" s="10"/>
      <c r="F21" s="10"/>
      <c r="G21" s="10"/>
      <c r="H21" s="10"/>
      <c r="I21" s="10"/>
    </row>
    <row r="22" spans="1:9" ht="18">
      <c r="A22" s="11" t="s">
        <v>20</v>
      </c>
      <c r="B22" s="12">
        <v>16</v>
      </c>
      <c r="C22" s="14" t="str">
        <f>Нл!G71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5" sqref="B55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СпНл!A1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СпНл!A2</f>
        <v>Начальная лига 36-го Этапа День программиста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СпНл!A3</f>
        <v>41532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СпНл!A7</f>
        <v>Яровиков Даниил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СпНл!A22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СпНл!A15</f>
        <v>Султанова Лейла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СпНл!A14</f>
        <v>Петухова Надежда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8" t="s">
        <v>5</v>
      </c>
      <c r="F12" s="18"/>
      <c r="G12" s="27"/>
      <c r="H12" s="18"/>
      <c r="I12" s="18"/>
    </row>
    <row r="13" spans="1:9" ht="12.75">
      <c r="A13" s="19">
        <v>5</v>
      </c>
      <c r="B13" s="20" t="str">
        <f>СпНл!A11</f>
        <v>Ижболдина Полина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9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СпНл!A18</f>
        <v>Харитонов Данил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8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СпНл!A19</f>
        <v>Кузнецов Николай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СпНл!A10</f>
        <v>Марамзин Сергей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30"/>
      <c r="E20" s="21">
        <v>15</v>
      </c>
      <c r="F20" s="28" t="s">
        <v>7</v>
      </c>
      <c r="G20" s="22"/>
      <c r="H20" s="22"/>
      <c r="I20" s="22"/>
    </row>
    <row r="21" spans="1:9" ht="12.75">
      <c r="A21" s="19">
        <v>3</v>
      </c>
      <c r="B21" s="20" t="str">
        <f>СпНл!A9</f>
        <v>Граф Анатолий</v>
      </c>
      <c r="C21" s="18"/>
      <c r="D21" s="18"/>
      <c r="E21" s="25"/>
      <c r="F21" s="30"/>
      <c r="G21" s="18"/>
      <c r="H21" s="31" t="s">
        <v>21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СпНл!A20</f>
        <v>Решетицкий Денис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7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СпНл!A17</f>
        <v>Иванов Артемий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СпНл!A12</f>
        <v>Мохова Ирина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7</v>
      </c>
      <c r="F28" s="30"/>
      <c r="G28" s="18"/>
      <c r="H28" s="18"/>
      <c r="I28" s="18"/>
    </row>
    <row r="29" spans="1:9" ht="12.75">
      <c r="A29" s="19">
        <v>7</v>
      </c>
      <c r="B29" s="20" t="str">
        <f>СпНл!A13</f>
        <v>Каримова Алина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14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32" t="str">
        <f>СпНл!A16</f>
        <v>Смирнов Николай</v>
      </c>
      <c r="C31" s="25"/>
      <c r="D31" s="25"/>
      <c r="E31" s="19">
        <v>-15</v>
      </c>
      <c r="F31" s="20" t="str">
        <f>IF(F20=E12,E28,IF(F20=E28,E12,0))</f>
        <v>Яровиков Даниил</v>
      </c>
      <c r="G31" s="29"/>
      <c r="H31" s="29"/>
      <c r="I31" s="29"/>
    </row>
    <row r="32" spans="1:9" ht="12.75">
      <c r="A32" s="18"/>
      <c r="B32" s="18"/>
      <c r="C32" s="21">
        <v>12</v>
      </c>
      <c r="D32" s="26" t="s">
        <v>6</v>
      </c>
      <c r="E32" s="18"/>
      <c r="F32" s="30"/>
      <c r="G32" s="18"/>
      <c r="H32" s="31" t="s">
        <v>22</v>
      </c>
      <c r="I32" s="31"/>
    </row>
    <row r="33" spans="1:9" ht="12.75">
      <c r="A33" s="19">
        <v>15</v>
      </c>
      <c r="B33" s="20" t="str">
        <f>СпНл!A21</f>
        <v>Калимуллин Рамис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СпНл!A8</f>
        <v>Зайнитдинова Рита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Марамзин Сергей</v>
      </c>
      <c r="F37" s="18"/>
      <c r="G37" s="18"/>
      <c r="H37" s="18"/>
      <c r="I37" s="18"/>
    </row>
    <row r="38" spans="1:9" ht="12.75">
      <c r="A38" s="18"/>
      <c r="B38" s="21">
        <v>16</v>
      </c>
      <c r="C38" s="33" t="s">
        <v>13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Султанова Лейла</v>
      </c>
      <c r="C39" s="21">
        <v>20</v>
      </c>
      <c r="D39" s="33" t="s">
        <v>14</v>
      </c>
      <c r="E39" s="21">
        <v>26</v>
      </c>
      <c r="F39" s="33" t="s">
        <v>8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Смирнов Николай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Харитонов Данил</v>
      </c>
      <c r="C41" s="18"/>
      <c r="D41" s="21">
        <v>24</v>
      </c>
      <c r="E41" s="34" t="s">
        <v>10</v>
      </c>
      <c r="F41" s="25"/>
      <c r="G41" s="18"/>
      <c r="H41" s="18"/>
      <c r="I41" s="18"/>
    </row>
    <row r="42" spans="1:9" ht="12.75">
      <c r="A42" s="18"/>
      <c r="B42" s="21">
        <v>17</v>
      </c>
      <c r="C42" s="33" t="s">
        <v>17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Кузнецов Николай</v>
      </c>
      <c r="C43" s="21">
        <v>21</v>
      </c>
      <c r="D43" s="34" t="s">
        <v>10</v>
      </c>
      <c r="E43" s="30"/>
      <c r="F43" s="21">
        <v>28</v>
      </c>
      <c r="G43" s="33" t="s">
        <v>8</v>
      </c>
      <c r="H43" s="29"/>
      <c r="I43" s="29"/>
    </row>
    <row r="44" spans="1:9" ht="12.75">
      <c r="A44" s="18"/>
      <c r="B44" s="19">
        <v>-11</v>
      </c>
      <c r="C44" s="24" t="str">
        <f>IF(D24=C22,C26,IF(D24=C26,C22,0))</f>
        <v>Мохова Ирина</v>
      </c>
      <c r="D44" s="18"/>
      <c r="E44" s="30"/>
      <c r="F44" s="25"/>
      <c r="G44" s="18"/>
      <c r="H44" s="31" t="s">
        <v>23</v>
      </c>
      <c r="I44" s="31"/>
    </row>
    <row r="45" spans="1:9" ht="12.75">
      <c r="A45" s="19">
        <v>-5</v>
      </c>
      <c r="B45" s="20" t="str">
        <f>IF(C22=B21,B23,IF(C22=B23,B21,0))</f>
        <v>Решетицкий Денис</v>
      </c>
      <c r="C45" s="18"/>
      <c r="D45" s="19">
        <v>-14</v>
      </c>
      <c r="E45" s="20" t="str">
        <f>IF(E28=D24,D32,IF(E28=D32,D24,0))</f>
        <v>Зайнитдинова Рита</v>
      </c>
      <c r="F45" s="25"/>
      <c r="G45" s="30"/>
      <c r="H45" s="18"/>
      <c r="I45" s="18"/>
    </row>
    <row r="46" spans="1:9" ht="12.75">
      <c r="A46" s="18"/>
      <c r="B46" s="21">
        <v>18</v>
      </c>
      <c r="C46" s="33" t="s">
        <v>18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Иванов Артемий</v>
      </c>
      <c r="C47" s="21">
        <v>22</v>
      </c>
      <c r="D47" s="33" t="s">
        <v>18</v>
      </c>
      <c r="E47" s="21">
        <v>27</v>
      </c>
      <c r="F47" s="34" t="s">
        <v>6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Ижболдина Полина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Каримова Алина</v>
      </c>
      <c r="C49" s="18"/>
      <c r="D49" s="21">
        <v>25</v>
      </c>
      <c r="E49" s="34" t="s">
        <v>19</v>
      </c>
      <c r="F49" s="18"/>
      <c r="G49" s="30"/>
      <c r="H49" s="18"/>
      <c r="I49" s="18"/>
    </row>
    <row r="50" spans="1:9" ht="12.75">
      <c r="A50" s="18"/>
      <c r="B50" s="21">
        <v>19</v>
      </c>
      <c r="C50" s="35" t="s">
        <v>19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Калимуллин Рамис</v>
      </c>
      <c r="C51" s="21">
        <v>23</v>
      </c>
      <c r="D51" s="34" t="s">
        <v>19</v>
      </c>
      <c r="E51" s="30"/>
      <c r="F51" s="19">
        <v>-28</v>
      </c>
      <c r="G51" s="20" t="str">
        <f>IF(G43=F39,F47,IF(G43=F47,F39,0))</f>
        <v>Зайнитдинова Рита</v>
      </c>
      <c r="H51" s="29"/>
      <c r="I51" s="29"/>
    </row>
    <row r="52" spans="1:9" ht="12.75">
      <c r="A52" s="18"/>
      <c r="B52" s="36">
        <v>-9</v>
      </c>
      <c r="C52" s="24" t="str">
        <f>IF(D8=C6,C10,IF(D8=C10,C6,0))</f>
        <v>Петухова Надежда</v>
      </c>
      <c r="D52" s="18"/>
      <c r="E52" s="30"/>
      <c r="F52" s="18"/>
      <c r="G52" s="37"/>
      <c r="H52" s="31" t="s">
        <v>24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Мохова Ирина</v>
      </c>
      <c r="C54" s="18"/>
      <c r="D54" s="19">
        <v>-20</v>
      </c>
      <c r="E54" s="20" t="str">
        <f>IF(D39=C38,C40,IF(D39=C40,C38,0))</f>
        <v>Султанова Лейла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19</v>
      </c>
      <c r="D55" s="18"/>
      <c r="E55" s="21">
        <v>31</v>
      </c>
      <c r="F55" s="22" t="s">
        <v>17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Калимуллин Рамис</v>
      </c>
      <c r="C56" s="38" t="s">
        <v>25</v>
      </c>
      <c r="D56" s="19">
        <v>-21</v>
      </c>
      <c r="E56" s="24" t="str">
        <f>IF(D43=C42,C44,IF(D43=C44,C42,0))</f>
        <v>Кузнецов Николай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Мохова Ирина</v>
      </c>
      <c r="D57" s="18"/>
      <c r="E57" s="18"/>
      <c r="F57" s="21">
        <v>33</v>
      </c>
      <c r="G57" s="22" t="s">
        <v>12</v>
      </c>
      <c r="H57" s="29"/>
      <c r="I57" s="29"/>
    </row>
    <row r="58" spans="1:9" ht="12.75">
      <c r="A58" s="18"/>
      <c r="B58" s="18"/>
      <c r="C58" s="38" t="s">
        <v>26</v>
      </c>
      <c r="D58" s="19">
        <v>-22</v>
      </c>
      <c r="E58" s="20" t="str">
        <f>IF(D47=C46,C48,IF(D47=C48,C46,0))</f>
        <v>Ижболдина Полина</v>
      </c>
      <c r="F58" s="25"/>
      <c r="G58" s="18"/>
      <c r="H58" s="31" t="s">
        <v>27</v>
      </c>
      <c r="I58" s="31"/>
    </row>
    <row r="59" spans="1:9" ht="12.75">
      <c r="A59" s="19">
        <v>-24</v>
      </c>
      <c r="B59" s="20" t="str">
        <f>IF(E41=D39,D43,IF(E41=D43,D39,0))</f>
        <v>Смирнов Николай</v>
      </c>
      <c r="C59" s="18"/>
      <c r="D59" s="18"/>
      <c r="E59" s="21">
        <v>32</v>
      </c>
      <c r="F59" s="26" t="s">
        <v>12</v>
      </c>
      <c r="G59" s="39"/>
      <c r="H59" s="18"/>
      <c r="I59" s="18"/>
    </row>
    <row r="60" spans="1:9" ht="12.75">
      <c r="A60" s="18"/>
      <c r="B60" s="21">
        <v>30</v>
      </c>
      <c r="C60" s="22" t="s">
        <v>14</v>
      </c>
      <c r="D60" s="19">
        <v>-23</v>
      </c>
      <c r="E60" s="24" t="str">
        <f>IF(D51=C50,C52,IF(D51=C52,C50,0))</f>
        <v>Петухова Надежда</v>
      </c>
      <c r="F60" s="19">
        <v>-33</v>
      </c>
      <c r="G60" s="20" t="str">
        <f>IF(G57=F55,F59,IF(G57=F59,F55,0))</f>
        <v>Кузнецов Николай</v>
      </c>
      <c r="H60" s="29"/>
      <c r="I60" s="29"/>
    </row>
    <row r="61" spans="1:9" ht="12.75">
      <c r="A61" s="19">
        <v>-25</v>
      </c>
      <c r="B61" s="24" t="str">
        <f>IF(E49=D47,D51,IF(E49=D51,D47,0))</f>
        <v>Решетицкий Денис</v>
      </c>
      <c r="C61" s="38" t="s">
        <v>28</v>
      </c>
      <c r="D61" s="18"/>
      <c r="E61" s="18"/>
      <c r="F61" s="18"/>
      <c r="G61" s="18"/>
      <c r="H61" s="31" t="s">
        <v>29</v>
      </c>
      <c r="I61" s="31"/>
    </row>
    <row r="62" spans="1:9" ht="12.75">
      <c r="A62" s="18"/>
      <c r="B62" s="19">
        <v>-30</v>
      </c>
      <c r="C62" s="20" t="str">
        <f>IF(C60=B59,B61,IF(C60=B61,B59,0))</f>
        <v>Решетицкий Денис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8" t="s">
        <v>30</v>
      </c>
      <c r="D63" s="18"/>
      <c r="E63" s="19">
        <v>-31</v>
      </c>
      <c r="F63" s="20" t="str">
        <f>IF(F55=E54,E56,IF(F55=E56,E54,0))</f>
        <v>Султанова Лейла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13</v>
      </c>
      <c r="H64" s="29"/>
      <c r="I64" s="29"/>
    </row>
    <row r="65" spans="1:9" ht="12.75">
      <c r="A65" s="18"/>
      <c r="B65" s="21">
        <v>35</v>
      </c>
      <c r="C65" s="22" t="s">
        <v>16</v>
      </c>
      <c r="D65" s="18"/>
      <c r="E65" s="19">
        <v>-32</v>
      </c>
      <c r="F65" s="24" t="str">
        <f>IF(F59=E58,E60,IF(F59=E60,E58,0))</f>
        <v>Ижболдина Полина</v>
      </c>
      <c r="G65" s="18"/>
      <c r="H65" s="31" t="s">
        <v>31</v>
      </c>
      <c r="I65" s="31"/>
    </row>
    <row r="66" spans="1:9" ht="12.75">
      <c r="A66" s="19">
        <v>-17</v>
      </c>
      <c r="B66" s="24" t="str">
        <f>IF(C42=B41,B43,IF(C42=B43,B41,0))</f>
        <v>Харитонов Данил</v>
      </c>
      <c r="C66" s="25"/>
      <c r="D66" s="30"/>
      <c r="E66" s="18"/>
      <c r="F66" s="19">
        <v>-34</v>
      </c>
      <c r="G66" s="20" t="str">
        <f>IF(G64=F63,F65,IF(G64=F65,F63,0))</f>
        <v>Ижболдина Полина</v>
      </c>
      <c r="H66" s="29"/>
      <c r="I66" s="29"/>
    </row>
    <row r="67" spans="1:9" ht="12.75">
      <c r="A67" s="18"/>
      <c r="B67" s="18"/>
      <c r="C67" s="21">
        <v>37</v>
      </c>
      <c r="D67" s="22" t="s">
        <v>11</v>
      </c>
      <c r="E67" s="18"/>
      <c r="F67" s="18"/>
      <c r="G67" s="18"/>
      <c r="H67" s="31" t="s">
        <v>32</v>
      </c>
      <c r="I67" s="31"/>
    </row>
    <row r="68" spans="1:9" ht="12.75">
      <c r="A68" s="19">
        <v>-18</v>
      </c>
      <c r="B68" s="20" t="str">
        <f>IF(C46=B45,B47,IF(C46=B47,B45,0))</f>
        <v>Иванов Артемий</v>
      </c>
      <c r="C68" s="25"/>
      <c r="D68" s="40" t="s">
        <v>33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11</v>
      </c>
      <c r="D69" s="39"/>
      <c r="E69" s="18"/>
      <c r="F69" s="21">
        <v>38</v>
      </c>
      <c r="G69" s="22" t="s">
        <v>15</v>
      </c>
      <c r="H69" s="29"/>
      <c r="I69" s="29"/>
    </row>
    <row r="70" spans="1:9" ht="12.75">
      <c r="A70" s="19">
        <v>-19</v>
      </c>
      <c r="B70" s="24" t="str">
        <f>IF(C50=B49,B51,IF(C50=B51,B49,0))</f>
        <v>Каримова Алина</v>
      </c>
      <c r="C70" s="19">
        <v>-37</v>
      </c>
      <c r="D70" s="20" t="str">
        <f>IF(D67=C65,C69,IF(D67=C69,C65,0))</f>
        <v>Харитонов Данил</v>
      </c>
      <c r="E70" s="19">
        <v>-36</v>
      </c>
      <c r="F70" s="41" t="str">
        <f>IF(C69=B68,B70,IF(C69=B70,B68,0))</f>
        <v>Иванов Артемий</v>
      </c>
      <c r="G70" s="18"/>
      <c r="H70" s="31" t="s">
        <v>34</v>
      </c>
      <c r="I70" s="31"/>
    </row>
    <row r="71" spans="1:9" ht="12.75">
      <c r="A71" s="18"/>
      <c r="B71" s="18"/>
      <c r="C71" s="18"/>
      <c r="D71" s="38" t="s">
        <v>35</v>
      </c>
      <c r="E71" s="18"/>
      <c r="F71" s="19">
        <v>-38</v>
      </c>
      <c r="G71" s="20" t="str">
        <f>IF(G69=F68,F70,IF(G69=F70,F68,0))</f>
        <v>_</v>
      </c>
      <c r="H71" s="29"/>
      <c r="I71" s="29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36</v>
      </c>
      <c r="I72" s="3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C118" sqref="C11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4" t="str">
        <f>СпМл!A1</f>
        <v>Кубок Республики Башкортостан 2013</v>
      </c>
      <c r="B1" s="44"/>
      <c r="C1" s="44"/>
      <c r="D1" s="44"/>
      <c r="E1" s="44"/>
      <c r="F1" s="44"/>
      <c r="G1" s="44"/>
    </row>
    <row r="2" spans="1:7" ht="15.75">
      <c r="A2" s="44" t="str">
        <f>СпМл!A2</f>
        <v>Мастерская лига 36-го Этапа День программиста</v>
      </c>
      <c r="B2" s="44"/>
      <c r="C2" s="44"/>
      <c r="D2" s="44"/>
      <c r="E2" s="44"/>
      <c r="F2" s="44"/>
      <c r="G2" s="44"/>
    </row>
    <row r="3" spans="1:7" ht="15.75">
      <c r="A3" s="45">
        <f>СпМл!A3</f>
        <v>41531</v>
      </c>
      <c r="B3" s="45"/>
      <c r="C3" s="45"/>
      <c r="D3" s="45"/>
      <c r="E3" s="45"/>
      <c r="F3" s="45"/>
      <c r="G3" s="45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Аббасов Рустамхон</v>
      </c>
      <c r="C5" s="18"/>
      <c r="D5" s="18"/>
      <c r="E5" s="18"/>
      <c r="F5" s="18"/>
      <c r="G5" s="1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18"/>
      <c r="B6" s="21">
        <v>1</v>
      </c>
      <c r="C6" s="22" t="s">
        <v>121</v>
      </c>
      <c r="D6" s="18"/>
      <c r="E6" s="23"/>
      <c r="F6" s="18"/>
      <c r="G6" s="18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18"/>
      <c r="B8" s="18"/>
      <c r="C8" s="21">
        <v>17</v>
      </c>
      <c r="D8" s="22" t="s">
        <v>121</v>
      </c>
      <c r="E8" s="18"/>
      <c r="F8" s="18"/>
      <c r="G8" s="1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19">
        <v>17</v>
      </c>
      <c r="B9" s="20" t="str">
        <f>СпМл!A23</f>
        <v>Халимонов Евгений</v>
      </c>
      <c r="C9" s="25"/>
      <c r="D9" s="25"/>
      <c r="E9" s="18"/>
      <c r="F9" s="18"/>
      <c r="G9" s="1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18"/>
      <c r="B10" s="21">
        <v>2</v>
      </c>
      <c r="C10" s="26" t="s">
        <v>110</v>
      </c>
      <c r="D10" s="25"/>
      <c r="E10" s="18"/>
      <c r="F10" s="18"/>
      <c r="G10" s="1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19">
        <v>16</v>
      </c>
      <c r="B11" s="24" t="str">
        <f>СпМл!A22</f>
        <v>Имашев Альфит</v>
      </c>
      <c r="C11" s="18"/>
      <c r="D11" s="25"/>
      <c r="E11" s="18"/>
      <c r="F11" s="18"/>
      <c r="G11" s="1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0.5" customHeight="1">
      <c r="A12" s="18"/>
      <c r="B12" s="18"/>
      <c r="C12" s="18"/>
      <c r="D12" s="21">
        <v>25</v>
      </c>
      <c r="E12" s="22" t="s">
        <v>121</v>
      </c>
      <c r="F12" s="18"/>
      <c r="G12" s="27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19">
        <v>9</v>
      </c>
      <c r="B13" s="20" t="str">
        <f>СпМл!A15</f>
        <v>Коврижников Максим</v>
      </c>
      <c r="C13" s="18"/>
      <c r="D13" s="25"/>
      <c r="E13" s="25"/>
      <c r="F13" s="18"/>
      <c r="G13" s="2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18"/>
      <c r="B14" s="21">
        <v>3</v>
      </c>
      <c r="C14" s="22" t="s">
        <v>81</v>
      </c>
      <c r="D14" s="25"/>
      <c r="E14" s="25"/>
      <c r="F14" s="18"/>
      <c r="G14" s="2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19">
        <v>24</v>
      </c>
      <c r="B15" s="24" t="str">
        <f>СпМл!A30</f>
        <v>_</v>
      </c>
      <c r="C15" s="25"/>
      <c r="D15" s="25"/>
      <c r="E15" s="25"/>
      <c r="F15" s="18"/>
      <c r="G15" s="2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18"/>
      <c r="B16" s="18"/>
      <c r="C16" s="21">
        <v>18</v>
      </c>
      <c r="D16" s="26" t="s">
        <v>81</v>
      </c>
      <c r="E16" s="25"/>
      <c r="F16" s="18"/>
      <c r="G16" s="27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19">
        <v>25</v>
      </c>
      <c r="B17" s="20" t="str">
        <f>СпМл!A31</f>
        <v>_</v>
      </c>
      <c r="C17" s="25"/>
      <c r="D17" s="18"/>
      <c r="E17" s="25"/>
      <c r="F17" s="18"/>
      <c r="G17" s="2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18"/>
      <c r="B18" s="21">
        <v>4</v>
      </c>
      <c r="C18" s="26" t="s">
        <v>101</v>
      </c>
      <c r="D18" s="18"/>
      <c r="E18" s="25"/>
      <c r="F18" s="18"/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19">
        <v>8</v>
      </c>
      <c r="B19" s="24" t="str">
        <f>СпМл!A14</f>
        <v>Лютый Олег</v>
      </c>
      <c r="C19" s="18"/>
      <c r="D19" s="18"/>
      <c r="E19" s="25"/>
      <c r="F19" s="18"/>
      <c r="G19" s="1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18"/>
      <c r="B20" s="18"/>
      <c r="C20" s="18"/>
      <c r="D20" s="18"/>
      <c r="E20" s="21">
        <v>29</v>
      </c>
      <c r="F20" s="22" t="s">
        <v>121</v>
      </c>
      <c r="G20" s="18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19">
        <v>5</v>
      </c>
      <c r="B21" s="20" t="str">
        <f>СпМл!A11</f>
        <v>Срумов Антон</v>
      </c>
      <c r="C21" s="18"/>
      <c r="D21" s="18"/>
      <c r="E21" s="25"/>
      <c r="F21" s="25"/>
      <c r="G21" s="18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18"/>
      <c r="B22" s="21">
        <v>5</v>
      </c>
      <c r="C22" s="22" t="s">
        <v>124</v>
      </c>
      <c r="D22" s="18"/>
      <c r="E22" s="25"/>
      <c r="F22" s="25"/>
      <c r="G22" s="18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19">
        <v>28</v>
      </c>
      <c r="B23" s="24" t="str">
        <f>СпМл!A34</f>
        <v>_</v>
      </c>
      <c r="C23" s="25"/>
      <c r="D23" s="18"/>
      <c r="E23" s="25"/>
      <c r="F23" s="25"/>
      <c r="G23" s="18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18"/>
      <c r="B24" s="18"/>
      <c r="C24" s="21">
        <v>19</v>
      </c>
      <c r="D24" s="22" t="s">
        <v>124</v>
      </c>
      <c r="E24" s="25"/>
      <c r="F24" s="25"/>
      <c r="G24" s="18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19">
        <v>21</v>
      </c>
      <c r="B25" s="20" t="str">
        <f>СпМл!A27</f>
        <v>_</v>
      </c>
      <c r="C25" s="25"/>
      <c r="D25" s="25"/>
      <c r="E25" s="25"/>
      <c r="F25" s="25"/>
      <c r="G25" s="18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18"/>
      <c r="B26" s="21">
        <v>6</v>
      </c>
      <c r="C26" s="26" t="s">
        <v>104</v>
      </c>
      <c r="D26" s="25"/>
      <c r="E26" s="25"/>
      <c r="F26" s="25"/>
      <c r="G26" s="18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19">
        <v>12</v>
      </c>
      <c r="B27" s="24" t="str">
        <f>СпМл!A18</f>
        <v>Лукьянов Роман</v>
      </c>
      <c r="C27" s="18"/>
      <c r="D27" s="25"/>
      <c r="E27" s="25"/>
      <c r="F27" s="25"/>
      <c r="G27" s="1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18"/>
      <c r="B28" s="18"/>
      <c r="C28" s="18"/>
      <c r="D28" s="21">
        <v>26</v>
      </c>
      <c r="E28" s="26" t="s">
        <v>123</v>
      </c>
      <c r="F28" s="25"/>
      <c r="G28" s="18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19">
        <v>13</v>
      </c>
      <c r="B29" s="20" t="str">
        <f>СпМл!A19</f>
        <v>Хабиров Марс</v>
      </c>
      <c r="C29" s="18"/>
      <c r="D29" s="25"/>
      <c r="E29" s="18"/>
      <c r="F29" s="25"/>
      <c r="G29" s="1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18"/>
      <c r="B30" s="21">
        <v>7</v>
      </c>
      <c r="C30" s="22" t="s">
        <v>126</v>
      </c>
      <c r="D30" s="25"/>
      <c r="E30" s="18"/>
      <c r="F30" s="25"/>
      <c r="G30" s="18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19">
        <v>20</v>
      </c>
      <c r="B31" s="24" t="str">
        <f>СпМл!A26</f>
        <v>Алмаев Раис</v>
      </c>
      <c r="C31" s="25"/>
      <c r="D31" s="25"/>
      <c r="E31" s="18"/>
      <c r="F31" s="25"/>
      <c r="G31" s="1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18"/>
      <c r="B32" s="18"/>
      <c r="C32" s="21">
        <v>20</v>
      </c>
      <c r="D32" s="26" t="s">
        <v>123</v>
      </c>
      <c r="E32" s="18"/>
      <c r="F32" s="25"/>
      <c r="G32" s="18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19">
        <v>29</v>
      </c>
      <c r="B33" s="20" t="str">
        <f>СпМл!A35</f>
        <v>_</v>
      </c>
      <c r="C33" s="25"/>
      <c r="D33" s="18"/>
      <c r="E33" s="18"/>
      <c r="F33" s="25"/>
      <c r="G33" s="1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18"/>
      <c r="B34" s="21">
        <v>8</v>
      </c>
      <c r="C34" s="26" t="s">
        <v>123</v>
      </c>
      <c r="D34" s="18"/>
      <c r="E34" s="18"/>
      <c r="F34" s="25"/>
      <c r="G34" s="1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19">
        <v>4</v>
      </c>
      <c r="B35" s="24" t="str">
        <f>СпМл!A10</f>
        <v>Исмайлов Азат</v>
      </c>
      <c r="C35" s="18"/>
      <c r="D35" s="18"/>
      <c r="E35" s="18"/>
      <c r="F35" s="25"/>
      <c r="G35" s="18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122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19">
        <v>3</v>
      </c>
      <c r="B37" s="20" t="str">
        <f>СпМл!A9</f>
        <v>Семенов Константин</v>
      </c>
      <c r="C37" s="18"/>
      <c r="D37" s="18"/>
      <c r="E37" s="18"/>
      <c r="F37" s="25"/>
      <c r="G37" s="38" t="s">
        <v>21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18"/>
      <c r="B38" s="21">
        <v>9</v>
      </c>
      <c r="C38" s="22" t="s">
        <v>99</v>
      </c>
      <c r="D38" s="18"/>
      <c r="E38" s="18"/>
      <c r="F38" s="25"/>
      <c r="G38" s="18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18"/>
      <c r="B40" s="18"/>
      <c r="C40" s="21">
        <v>21</v>
      </c>
      <c r="D40" s="22" t="s">
        <v>99</v>
      </c>
      <c r="E40" s="18"/>
      <c r="F40" s="25"/>
      <c r="G40" s="18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19">
        <v>19</v>
      </c>
      <c r="B41" s="20" t="str">
        <f>СпМл!A25</f>
        <v>Бахтияров Айрат</v>
      </c>
      <c r="C41" s="25"/>
      <c r="D41" s="25"/>
      <c r="E41" s="18"/>
      <c r="F41" s="25"/>
      <c r="G41" s="18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18"/>
      <c r="B42" s="21">
        <v>10</v>
      </c>
      <c r="C42" s="26" t="s">
        <v>106</v>
      </c>
      <c r="D42" s="25"/>
      <c r="E42" s="18"/>
      <c r="F42" s="25"/>
      <c r="G42" s="18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19">
        <v>14</v>
      </c>
      <c r="B43" s="24" t="str">
        <f>СпМл!A20</f>
        <v>Тодрамович Александр</v>
      </c>
      <c r="C43" s="18"/>
      <c r="D43" s="25"/>
      <c r="E43" s="18"/>
      <c r="F43" s="25"/>
      <c r="G43" s="18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18"/>
      <c r="B44" s="18"/>
      <c r="C44" s="18"/>
      <c r="D44" s="21">
        <v>27</v>
      </c>
      <c r="E44" s="22" t="s">
        <v>100</v>
      </c>
      <c r="F44" s="25"/>
      <c r="G44" s="18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19">
        <v>11</v>
      </c>
      <c r="B45" s="20" t="str">
        <f>СпМл!A17</f>
        <v>Сазонов Николай</v>
      </c>
      <c r="C45" s="18"/>
      <c r="D45" s="25"/>
      <c r="E45" s="25"/>
      <c r="F45" s="25"/>
      <c r="G45" s="1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18"/>
      <c r="B46" s="21">
        <v>11</v>
      </c>
      <c r="C46" s="22" t="s">
        <v>125</v>
      </c>
      <c r="D46" s="25"/>
      <c r="E46" s="25"/>
      <c r="F46" s="25"/>
      <c r="G46" s="1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19">
        <v>22</v>
      </c>
      <c r="B47" s="24" t="str">
        <f>СпМл!A28</f>
        <v>_</v>
      </c>
      <c r="C47" s="25"/>
      <c r="D47" s="25"/>
      <c r="E47" s="25"/>
      <c r="F47" s="25"/>
      <c r="G47" s="18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18"/>
      <c r="B48" s="18"/>
      <c r="C48" s="21">
        <v>22</v>
      </c>
      <c r="D48" s="26" t="s">
        <v>100</v>
      </c>
      <c r="E48" s="25"/>
      <c r="F48" s="25"/>
      <c r="G48" s="18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19">
        <v>27</v>
      </c>
      <c r="B49" s="20" t="str">
        <f>СпМл!A33</f>
        <v>_</v>
      </c>
      <c r="C49" s="25"/>
      <c r="D49" s="18"/>
      <c r="E49" s="25"/>
      <c r="F49" s="25"/>
      <c r="G49" s="18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18"/>
      <c r="B50" s="21">
        <v>12</v>
      </c>
      <c r="C50" s="26" t="s">
        <v>100</v>
      </c>
      <c r="D50" s="18"/>
      <c r="E50" s="25"/>
      <c r="F50" s="25"/>
      <c r="G50" s="1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19">
        <v>6</v>
      </c>
      <c r="B51" s="24" t="str">
        <f>СпМл!A12</f>
        <v>Сагитов Александр</v>
      </c>
      <c r="C51" s="18"/>
      <c r="D51" s="18"/>
      <c r="E51" s="25"/>
      <c r="F51" s="25"/>
      <c r="G51" s="1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18"/>
      <c r="B52" s="18"/>
      <c r="C52" s="18"/>
      <c r="D52" s="18"/>
      <c r="E52" s="21">
        <v>30</v>
      </c>
      <c r="F52" s="26" t="s">
        <v>122</v>
      </c>
      <c r="G52" s="18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19">
        <v>7</v>
      </c>
      <c r="B53" s="20" t="str">
        <f>СпМл!A13</f>
        <v>Антонян Ваге</v>
      </c>
      <c r="C53" s="18"/>
      <c r="D53" s="18"/>
      <c r="E53" s="25"/>
      <c r="F53" s="18"/>
      <c r="G53" s="1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18"/>
      <c r="B54" s="21">
        <v>13</v>
      </c>
      <c r="C54" s="22" t="s">
        <v>80</v>
      </c>
      <c r="D54" s="18"/>
      <c r="E54" s="25"/>
      <c r="F54" s="18"/>
      <c r="G54" s="18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19">
        <v>26</v>
      </c>
      <c r="B55" s="24" t="str">
        <f>СпМл!A32</f>
        <v>_</v>
      </c>
      <c r="C55" s="25"/>
      <c r="D55" s="18"/>
      <c r="E55" s="25"/>
      <c r="F55" s="18"/>
      <c r="G55" s="18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18"/>
      <c r="B56" s="18"/>
      <c r="C56" s="21">
        <v>23</v>
      </c>
      <c r="D56" s="22" t="s">
        <v>102</v>
      </c>
      <c r="E56" s="25"/>
      <c r="F56" s="36">
        <v>-31</v>
      </c>
      <c r="G56" s="20" t="str">
        <f>IF(G36=F20,F52,IF(G36=F52,F20,0))</f>
        <v>Аббасов Рустамхон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19">
        <v>23</v>
      </c>
      <c r="B57" s="20" t="str">
        <f>СпМл!A29</f>
        <v>_</v>
      </c>
      <c r="C57" s="25"/>
      <c r="D57" s="25"/>
      <c r="E57" s="25"/>
      <c r="F57" s="18"/>
      <c r="G57" s="38" t="s">
        <v>22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18"/>
      <c r="B58" s="21">
        <v>14</v>
      </c>
      <c r="C58" s="26" t="s">
        <v>102</v>
      </c>
      <c r="D58" s="25"/>
      <c r="E58" s="25"/>
      <c r="F58" s="18"/>
      <c r="G58" s="18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19">
        <v>10</v>
      </c>
      <c r="B59" s="24" t="str">
        <f>СпМл!A16</f>
        <v>Герасев Михаил</v>
      </c>
      <c r="C59" s="18"/>
      <c r="D59" s="25"/>
      <c r="E59" s="25"/>
      <c r="F59" s="18"/>
      <c r="G59" s="18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18"/>
      <c r="B60" s="18"/>
      <c r="C60" s="18"/>
      <c r="D60" s="21">
        <v>28</v>
      </c>
      <c r="E60" s="26" t="s">
        <v>122</v>
      </c>
      <c r="F60" s="18"/>
      <c r="G60" s="18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19">
        <v>15</v>
      </c>
      <c r="B61" s="20" t="str">
        <f>СпМл!A21</f>
        <v>Аксенов Андрей</v>
      </c>
      <c r="C61" s="18"/>
      <c r="D61" s="25"/>
      <c r="E61" s="18"/>
      <c r="F61" s="18"/>
      <c r="G61" s="18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18"/>
      <c r="B62" s="21">
        <v>15</v>
      </c>
      <c r="C62" s="22" t="s">
        <v>127</v>
      </c>
      <c r="D62" s="25"/>
      <c r="E62" s="19">
        <v>-58</v>
      </c>
      <c r="F62" s="20" t="str">
        <f>IF(Мл2с!H14=Мл2с!G10,Мл2с!G18,IF(Мл2с!H14=Мл2с!G18,Мл2с!G10,0))</f>
        <v>Сагитов Александр</v>
      </c>
      <c r="G62" s="18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19">
        <v>18</v>
      </c>
      <c r="B63" s="24" t="str">
        <f>СпМл!A24</f>
        <v>Гайнуллин Айтуган</v>
      </c>
      <c r="C63" s="25"/>
      <c r="D63" s="25"/>
      <c r="E63" s="18"/>
      <c r="F63" s="21">
        <v>61</v>
      </c>
      <c r="G63" s="22" t="s">
        <v>99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18"/>
      <c r="B64" s="18"/>
      <c r="C64" s="21">
        <v>24</v>
      </c>
      <c r="D64" s="26" t="s">
        <v>122</v>
      </c>
      <c r="E64" s="19">
        <v>-59</v>
      </c>
      <c r="F64" s="24" t="str">
        <f>IF(Мл2с!H30=Мл2с!G26,Мл2с!G34,IF(Мл2с!H30=Мл2с!G34,Мл2с!G26,0))</f>
        <v>Семенов Константин</v>
      </c>
      <c r="G64" s="38" t="s">
        <v>25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Сагитов Александр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18"/>
      <c r="B66" s="21">
        <v>16</v>
      </c>
      <c r="C66" s="26" t="s">
        <v>122</v>
      </c>
      <c r="D66" s="18"/>
      <c r="E66" s="18"/>
      <c r="F66" s="18"/>
      <c r="G66" s="38" t="s">
        <v>26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19">
        <v>2</v>
      </c>
      <c r="B67" s="24" t="str">
        <f>СпМл!A8</f>
        <v>Сафиуллин Азат</v>
      </c>
      <c r="C67" s="18"/>
      <c r="D67" s="18"/>
      <c r="E67" s="19">
        <v>-56</v>
      </c>
      <c r="F67" s="20" t="str">
        <f>IF(Мл2с!G10=Мл2с!F6,Мл2с!F14,IF(Мл2с!G10=Мл2с!F14,Мл2с!F6,0))</f>
        <v>Коврижников Максим</v>
      </c>
      <c r="G67" s="18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19">
        <v>-52</v>
      </c>
      <c r="B69" s="20" t="str">
        <f>IF(Мл2с!F6=Мл2с!E4,Мл2с!E8,IF(Мл2с!F6=Мл2с!E8,Мл2с!E4,0))</f>
        <v>Антонян Ваге</v>
      </c>
      <c r="C69" s="18"/>
      <c r="D69" s="18"/>
      <c r="E69" s="19">
        <v>-57</v>
      </c>
      <c r="F69" s="24" t="str">
        <f>IF(Мл2с!G26=Мл2с!F22,Мл2с!F30,IF(Мл2с!G26=Мл2с!F30,Мл2с!F22,0))</f>
        <v>Герасев Михаил</v>
      </c>
      <c r="G69" s="38" t="s">
        <v>28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18"/>
      <c r="B70" s="21">
        <v>63</v>
      </c>
      <c r="C70" s="22" t="s">
        <v>80</v>
      </c>
      <c r="D70" s="18"/>
      <c r="E70" s="18"/>
      <c r="F70" s="19">
        <v>-62</v>
      </c>
      <c r="G70" s="20" t="str">
        <f>IF(G68=F67,F69,IF(G68=F69,F67,0))</f>
        <v>Герасев Михаил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19">
        <v>-53</v>
      </c>
      <c r="B71" s="24" t="str">
        <f>IF(Мл2с!F14=Мл2с!E12,Мл2с!E16,IF(Мл2с!F14=Мл2с!E16,Мл2с!E12,0))</f>
        <v>Сазонов Николай</v>
      </c>
      <c r="C71" s="25"/>
      <c r="D71" s="30"/>
      <c r="E71" s="18"/>
      <c r="F71" s="18"/>
      <c r="G71" s="38" t="s">
        <v>30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18"/>
      <c r="B72" s="18"/>
      <c r="C72" s="21">
        <v>65</v>
      </c>
      <c r="D72" s="22" t="s">
        <v>80</v>
      </c>
      <c r="E72" s="19">
        <v>-63</v>
      </c>
      <c r="F72" s="20" t="str">
        <f>IF(C70=B69,B71,IF(C70=B71,B69,0))</f>
        <v>Сазонов Николай</v>
      </c>
      <c r="G72" s="18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19">
        <v>-54</v>
      </c>
      <c r="B73" s="20" t="str">
        <f>IF(Мл2с!F22=Мл2с!E20,Мл2с!E24,IF(Мл2с!F22=Мл2с!E24,Мл2с!E20,0))</f>
        <v>Лукьянов Роман</v>
      </c>
      <c r="C73" s="25"/>
      <c r="D73" s="40" t="s">
        <v>27</v>
      </c>
      <c r="E73" s="18"/>
      <c r="F73" s="21">
        <v>66</v>
      </c>
      <c r="G73" s="22" t="s">
        <v>125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18"/>
      <c r="B74" s="21">
        <v>64</v>
      </c>
      <c r="C74" s="26" t="s">
        <v>108</v>
      </c>
      <c r="D74" s="39"/>
      <c r="E74" s="19">
        <v>-64</v>
      </c>
      <c r="F74" s="24" t="str">
        <f>IF(C74=B73,B75,IF(C74=B75,B73,0))</f>
        <v>Лукьянов Роман</v>
      </c>
      <c r="G74" s="38" t="s">
        <v>31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19">
        <v>-55</v>
      </c>
      <c r="B75" s="24" t="str">
        <f>IF(Мл2с!F30=Мл2с!E28,Мл2с!E32,IF(Мл2с!F30=Мл2с!E32,Мл2с!E28,0))</f>
        <v>Аксенов Андрей</v>
      </c>
      <c r="C75" s="19">
        <v>-65</v>
      </c>
      <c r="D75" s="20" t="str">
        <f>IF(D72=C70,C74,IF(D72=C74,C70,0))</f>
        <v>Аксенов Андрей</v>
      </c>
      <c r="E75" s="18"/>
      <c r="F75" s="19">
        <v>-66</v>
      </c>
      <c r="G75" s="20" t="str">
        <f>IF(G73=F72,F74,IF(G73=F74,F72,0))</f>
        <v>Лукьянов Роман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2" customHeight="1">
      <c r="A76" s="18"/>
      <c r="B76" s="18"/>
      <c r="C76" s="18"/>
      <c r="D76" s="38" t="s">
        <v>29</v>
      </c>
      <c r="E76" s="18"/>
      <c r="F76" s="18"/>
      <c r="G76" s="38" t="s">
        <v>32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8:19" ht="9" customHeight="1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9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C118" sqref="C118"/>
    </sheetView>
  </sheetViews>
  <sheetFormatPr defaultColWidth="9.00390625" defaultRowHeight="12.75"/>
  <cols>
    <col min="1" max="1" width="4.00390625" style="50" customWidth="1"/>
    <col min="2" max="2" width="13.875" style="50" customWidth="1"/>
    <col min="3" max="8" width="12.75390625" style="50" customWidth="1"/>
    <col min="9" max="11" width="6.75390625" style="50" customWidth="1"/>
    <col min="12" max="16384" width="9.125" style="50" customWidth="1"/>
  </cols>
  <sheetData>
    <row r="1" spans="1:11" ht="15.75">
      <c r="A1" s="49" t="str">
        <f>СпМл!A1</f>
        <v>Кубок Республики Башкортостан 2013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44" t="str">
        <f>СпМл!A2</f>
        <v>Мастерская лига 36-го Этапа День программиста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5">
        <f>СпМл!A3</f>
        <v>41531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Коврижников Максим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114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Халимонов Евгений</v>
      </c>
      <c r="C6" s="21">
        <v>40</v>
      </c>
      <c r="D6" s="29" t="s">
        <v>127</v>
      </c>
      <c r="E6" s="21">
        <v>52</v>
      </c>
      <c r="F6" s="29" t="s">
        <v>81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Гайнуллин Айтуган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_</v>
      </c>
      <c r="C8" s="18"/>
      <c r="D8" s="21">
        <v>48</v>
      </c>
      <c r="E8" s="51" t="s">
        <v>80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_</v>
      </c>
      <c r="C10" s="21">
        <v>41</v>
      </c>
      <c r="D10" s="51" t="s">
        <v>80</v>
      </c>
      <c r="E10" s="30"/>
      <c r="F10" s="21">
        <v>56</v>
      </c>
      <c r="G10" s="29" t="s">
        <v>124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Антонян Ваге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_</v>
      </c>
      <c r="C12" s="18"/>
      <c r="D12" s="19">
        <v>-26</v>
      </c>
      <c r="E12" s="20" t="str">
        <f>IF(Мл1с!E28=Мл1с!D24,Мл1с!D32,IF(Мл1с!E28=Мл1с!D32,Мл1с!D24,0))</f>
        <v>Срумов Антон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_</v>
      </c>
      <c r="C14" s="21">
        <v>42</v>
      </c>
      <c r="D14" s="29" t="s">
        <v>125</v>
      </c>
      <c r="E14" s="21">
        <v>53</v>
      </c>
      <c r="F14" s="51" t="s">
        <v>124</v>
      </c>
      <c r="G14" s="21">
        <v>58</v>
      </c>
      <c r="H14" s="29" t="s">
        <v>124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Сазонов Николай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Алмаев Раис</v>
      </c>
      <c r="C16" s="18"/>
      <c r="D16" s="21">
        <v>49</v>
      </c>
      <c r="E16" s="51" t="s">
        <v>125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 t="s">
        <v>129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_</v>
      </c>
      <c r="C18" s="21">
        <v>43</v>
      </c>
      <c r="D18" s="51" t="s">
        <v>106</v>
      </c>
      <c r="E18" s="30"/>
      <c r="F18" s="19">
        <v>-30</v>
      </c>
      <c r="G18" s="24" t="str">
        <f>IF(Мл1с!F52=Мл1с!E44,Мл1с!E60,IF(Мл1с!F52=Мл1с!E60,Мл1с!E44,0))</f>
        <v>Сагитов Александр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6">
        <v>-21</v>
      </c>
      <c r="C19" s="24" t="str">
        <f>IF(Мл1с!D40=Мл1с!C38,Мл1с!C42,IF(Мл1с!D40=Мл1с!C42,Мл1с!C38,0))</f>
        <v>Тодрамович Александр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Семенов Константин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 t="s">
        <v>128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Бахтияров Айрат</v>
      </c>
      <c r="C22" s="21">
        <v>44</v>
      </c>
      <c r="D22" s="29" t="s">
        <v>126</v>
      </c>
      <c r="E22" s="21">
        <v>54</v>
      </c>
      <c r="F22" s="29" t="s">
        <v>99</v>
      </c>
      <c r="G22" s="30"/>
      <c r="H22" s="21">
        <v>60</v>
      </c>
      <c r="I22" s="52" t="s">
        <v>123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Хабиров Марс</v>
      </c>
      <c r="D23" s="25"/>
      <c r="E23" s="25"/>
      <c r="F23" s="25"/>
      <c r="G23" s="30"/>
      <c r="H23" s="25"/>
      <c r="I23" s="39"/>
      <c r="J23" s="31" t="s">
        <v>23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_</v>
      </c>
      <c r="C24" s="18"/>
      <c r="D24" s="21">
        <v>50</v>
      </c>
      <c r="E24" s="51" t="s">
        <v>104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_</v>
      </c>
      <c r="C26" s="21">
        <v>45</v>
      </c>
      <c r="D26" s="51" t="s">
        <v>104</v>
      </c>
      <c r="E26" s="30"/>
      <c r="F26" s="21">
        <v>57</v>
      </c>
      <c r="G26" s="29" t="s">
        <v>99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Лукьянов Роман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_</v>
      </c>
      <c r="C28" s="18"/>
      <c r="D28" s="19">
        <v>-28</v>
      </c>
      <c r="E28" s="20" t="str">
        <f>IF(Мл1с!E60=Мл1с!D56,Мл1с!D64,IF(Мл1с!E60=Мл1с!D64,Мл1с!D56,0))</f>
        <v>Герасев Михаил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_</v>
      </c>
      <c r="C30" s="21">
        <v>46</v>
      </c>
      <c r="D30" s="29" t="s">
        <v>101</v>
      </c>
      <c r="E30" s="21">
        <v>55</v>
      </c>
      <c r="F30" s="51" t="s">
        <v>102</v>
      </c>
      <c r="G30" s="21">
        <v>59</v>
      </c>
      <c r="H30" s="51" t="s">
        <v>123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Лютый Олег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Аксенов Андрей</v>
      </c>
      <c r="C32" s="18"/>
      <c r="D32" s="21">
        <v>51</v>
      </c>
      <c r="E32" s="51" t="s">
        <v>108</v>
      </c>
      <c r="F32" s="18"/>
      <c r="G32" s="25"/>
      <c r="H32" s="19">
        <v>-60</v>
      </c>
      <c r="I32" s="20" t="str">
        <f>IF(I22=H14,H30,IF(I22=H30,H14,0))</f>
        <v>Срумов Антон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 t="s">
        <v>108</v>
      </c>
      <c r="D33" s="25"/>
      <c r="E33" s="30"/>
      <c r="F33" s="18"/>
      <c r="G33" s="25"/>
      <c r="H33" s="18"/>
      <c r="I33" s="39"/>
      <c r="J33" s="31" t="s">
        <v>24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51" t="s">
        <v>108</v>
      </c>
      <c r="E34" s="30"/>
      <c r="F34" s="19">
        <v>-29</v>
      </c>
      <c r="G34" s="24" t="str">
        <f>IF(Мл1с!F20=Мл1с!E12,Мл1с!E28,IF(Мл1с!F20=Мл1с!E28,Мл1с!E12,0))</f>
        <v>Исмайлов Азат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Имашев Альфит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Халимонов Евгений</v>
      </c>
      <c r="C37" s="18"/>
      <c r="D37" s="18"/>
      <c r="E37" s="18"/>
      <c r="F37" s="19">
        <v>-48</v>
      </c>
      <c r="G37" s="20" t="str">
        <f>IF(E8=D6,D10,IF(E8=D10,D6,0))</f>
        <v>Гайнуллин Айтуган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114</v>
      </c>
      <c r="D38" s="18"/>
      <c r="E38" s="18"/>
      <c r="F38" s="18"/>
      <c r="G38" s="21">
        <v>67</v>
      </c>
      <c r="H38" s="29" t="s">
        <v>127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Тодрамович Александр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9" t="s">
        <v>114</v>
      </c>
      <c r="E40" s="18"/>
      <c r="F40" s="18"/>
      <c r="G40" s="18"/>
      <c r="H40" s="21">
        <v>69</v>
      </c>
      <c r="I40" s="28" t="s">
        <v>101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Хабиров Марс</v>
      </c>
      <c r="H41" s="25"/>
      <c r="I41" s="37"/>
      <c r="J41" s="31" t="s">
        <v>33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1" t="s">
        <v>129</v>
      </c>
      <c r="D42" s="25"/>
      <c r="E42" s="18"/>
      <c r="F42" s="18"/>
      <c r="G42" s="21">
        <v>68</v>
      </c>
      <c r="H42" s="51" t="s">
        <v>101</v>
      </c>
      <c r="I42" s="39"/>
      <c r="J42" s="18"/>
      <c r="K42" s="39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Алмаев Раис</v>
      </c>
      <c r="C43" s="18"/>
      <c r="D43" s="25"/>
      <c r="E43" s="18"/>
      <c r="F43" s="19">
        <v>-51</v>
      </c>
      <c r="G43" s="24" t="str">
        <f>IF(E32=D30,D34,IF(E32=D34,D30,0))</f>
        <v>Лютый Олег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9" t="s">
        <v>114</v>
      </c>
      <c r="F44" s="18"/>
      <c r="G44" s="18"/>
      <c r="H44" s="19">
        <v>-69</v>
      </c>
      <c r="I44" s="20" t="str">
        <f>IF(I40=H38,H42,IF(I40=H42,H38,0))</f>
        <v>Гайнуллин Айтуган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Бахтияров Айрат</v>
      </c>
      <c r="C45" s="18"/>
      <c r="D45" s="25"/>
      <c r="E45" s="38" t="s">
        <v>63</v>
      </c>
      <c r="F45" s="18"/>
      <c r="G45" s="19">
        <v>-67</v>
      </c>
      <c r="H45" s="20" t="str">
        <f>IF(H38=G37,G39,IF(H38=G39,G37,0))</f>
        <v>Тодрамович Александр</v>
      </c>
      <c r="I45" s="39"/>
      <c r="J45" s="31" t="s">
        <v>35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 t="s">
        <v>128</v>
      </c>
      <c r="D46" s="25"/>
      <c r="E46" s="18"/>
      <c r="F46" s="18"/>
      <c r="G46" s="18"/>
      <c r="H46" s="21">
        <v>70</v>
      </c>
      <c r="I46" s="52" t="s">
        <v>126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Хабиров Марс</v>
      </c>
      <c r="I47" s="39"/>
      <c r="J47" s="31" t="s">
        <v>34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51" t="s">
        <v>110</v>
      </c>
      <c r="E48" s="18"/>
      <c r="F48" s="18"/>
      <c r="G48" s="18"/>
      <c r="H48" s="19">
        <v>-70</v>
      </c>
      <c r="I48" s="20" t="str">
        <f>IF(I46=H45,H47,IF(I46=H47,H45,0))</f>
        <v>Тодрамович Александр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9"/>
      <c r="J49" s="31" t="s">
        <v>36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1" t="s">
        <v>110</v>
      </c>
      <c r="D50" s="19">
        <v>-77</v>
      </c>
      <c r="E50" s="20" t="str">
        <f>IF(E44=D40,D48,IF(E44=D48,D40,0))</f>
        <v>Имашев Альфит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Имашев Альфит</v>
      </c>
      <c r="C51" s="18"/>
      <c r="D51" s="18"/>
      <c r="E51" s="38" t="s">
        <v>64</v>
      </c>
      <c r="F51" s="18"/>
      <c r="G51" s="21">
        <v>79</v>
      </c>
      <c r="H51" s="29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Алмаев Раис</v>
      </c>
      <c r="E52" s="39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9" t="s">
        <v>128</v>
      </c>
      <c r="F53" s="18"/>
      <c r="G53" s="18"/>
      <c r="H53" s="21">
        <v>81</v>
      </c>
      <c r="I53" s="28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Бахтияров Айрат</v>
      </c>
      <c r="E54" s="38" t="s">
        <v>65</v>
      </c>
      <c r="F54" s="19">
        <v>-73</v>
      </c>
      <c r="G54" s="20">
        <f>IF(C46=B45,B47,IF(C46=B47,B45,0))</f>
        <v>0</v>
      </c>
      <c r="H54" s="25"/>
      <c r="I54" s="37"/>
      <c r="J54" s="31" t="s">
        <v>66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Алмаев Раис</v>
      </c>
      <c r="F55" s="18"/>
      <c r="G55" s="21">
        <v>80</v>
      </c>
      <c r="H55" s="51"/>
      <c r="I55" s="39"/>
      <c r="J55" s="18"/>
      <c r="K55" s="39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8" t="s">
        <v>67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9"/>
      <c r="J58" s="31" t="s">
        <v>68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9"/>
      <c r="E59" s="18"/>
      <c r="F59" s="18"/>
      <c r="G59" s="18"/>
      <c r="H59" s="21">
        <v>82</v>
      </c>
      <c r="I59" s="52"/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9"/>
      <c r="J60" s="31" t="s">
        <v>69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1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9"/>
      <c r="J62" s="31" t="s">
        <v>70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9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8" t="s">
        <v>71</v>
      </c>
      <c r="F64" s="18"/>
      <c r="G64" s="21">
        <v>91</v>
      </c>
      <c r="H64" s="29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/>
      <c r="D65" s="25"/>
      <c r="E65" s="18"/>
      <c r="F65" s="19">
        <v>-84</v>
      </c>
      <c r="G65" s="24" t="str">
        <f>IF(C61=B60,B62,IF(C61=B62,B60,0))</f>
        <v>_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8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51"/>
      <c r="E67" s="18"/>
      <c r="F67" s="19">
        <v>-85</v>
      </c>
      <c r="G67" s="20" t="str">
        <f>IF(C65=B64,B66,IF(C65=B66,B64,0))</f>
        <v>_</v>
      </c>
      <c r="H67" s="25"/>
      <c r="I67" s="37"/>
      <c r="J67" s="31" t="s">
        <v>72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51"/>
      <c r="I68" s="39"/>
      <c r="J68" s="18"/>
      <c r="K68" s="39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1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8" t="s">
        <v>73</v>
      </c>
      <c r="F70" s="18"/>
      <c r="G70" s="18"/>
      <c r="H70" s="19">
        <v>-93</v>
      </c>
      <c r="I70" s="20">
        <f>IF(I66=H64,H68,IF(I66=H68,H64,0))</f>
        <v>0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9"/>
      <c r="F71" s="18"/>
      <c r="G71" s="19">
        <v>-91</v>
      </c>
      <c r="H71" s="20">
        <f>IF(H64=G63,G65,IF(H64=G65,G63,0))</f>
        <v>0</v>
      </c>
      <c r="I71" s="39"/>
      <c r="J71" s="31" t="s">
        <v>74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9"/>
      <c r="F72" s="18"/>
      <c r="G72" s="18"/>
      <c r="H72" s="21">
        <v>94</v>
      </c>
      <c r="I72" s="52"/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8" t="s">
        <v>75</v>
      </c>
      <c r="F73" s="18"/>
      <c r="G73" s="19">
        <v>-92</v>
      </c>
      <c r="H73" s="24">
        <f>IF(H68=G67,G69,IF(H68=G69,G67,0))</f>
        <v>0</v>
      </c>
      <c r="I73" s="39"/>
      <c r="J73" s="31" t="s">
        <v>76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8" t="s">
        <v>77</v>
      </c>
      <c r="F75" s="18"/>
      <c r="G75" s="30"/>
      <c r="H75" s="18"/>
      <c r="I75" s="39"/>
      <c r="J75" s="31" t="s">
        <v>78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1" sqref="B11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2" t="s">
        <v>98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41532</v>
      </c>
      <c r="B3" s="5"/>
      <c r="C3" s="5"/>
      <c r="D3" s="5"/>
      <c r="E3" s="5"/>
      <c r="F3" s="5"/>
      <c r="G3" s="5"/>
      <c r="H3" s="5"/>
      <c r="I3" s="5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99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100</v>
      </c>
      <c r="B8" s="12">
        <v>2</v>
      </c>
      <c r="C8" s="13" t="str">
        <f>Вл1с!G56</f>
        <v>Герасев Михаил</v>
      </c>
      <c r="D8" s="10"/>
      <c r="E8" s="10"/>
      <c r="F8" s="10"/>
      <c r="G8" s="10"/>
      <c r="H8" s="10"/>
      <c r="I8" s="10"/>
    </row>
    <row r="9" spans="1:9" ht="18">
      <c r="A9" s="11" t="s">
        <v>80</v>
      </c>
      <c r="B9" s="12">
        <v>3</v>
      </c>
      <c r="C9" s="13" t="str">
        <f>Вл2с!I22</f>
        <v>Мазурин Александр</v>
      </c>
      <c r="D9" s="10"/>
      <c r="E9" s="10"/>
      <c r="F9" s="10"/>
      <c r="G9" s="10"/>
      <c r="H9" s="10"/>
      <c r="I9" s="10"/>
    </row>
    <row r="10" spans="1:9" ht="18">
      <c r="A10" s="11" t="s">
        <v>101</v>
      </c>
      <c r="B10" s="12">
        <v>4</v>
      </c>
      <c r="C10" s="13" t="str">
        <f>Вл2с!I32</f>
        <v>Коврижников Максим</v>
      </c>
      <c r="D10" s="10"/>
      <c r="E10" s="10"/>
      <c r="F10" s="10"/>
      <c r="G10" s="10"/>
      <c r="H10" s="10"/>
      <c r="I10" s="10"/>
    </row>
    <row r="11" spans="1:9" ht="18">
      <c r="A11" s="11" t="s">
        <v>81</v>
      </c>
      <c r="B11" s="12">
        <v>5</v>
      </c>
      <c r="C11" s="13" t="str">
        <f>Вл1с!G63</f>
        <v>Сагитов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102</v>
      </c>
      <c r="B12" s="12">
        <v>6</v>
      </c>
      <c r="C12" s="13" t="str">
        <f>Вл1с!G65</f>
        <v>Лютый Олег</v>
      </c>
      <c r="D12" s="10"/>
      <c r="E12" s="10"/>
      <c r="F12" s="10"/>
      <c r="G12" s="10"/>
      <c r="H12" s="10"/>
      <c r="I12" s="10"/>
    </row>
    <row r="13" spans="1:9" ht="18">
      <c r="A13" s="11" t="s">
        <v>82</v>
      </c>
      <c r="B13" s="12">
        <v>7</v>
      </c>
      <c r="C13" s="14" t="str">
        <f>Вл1с!G68</f>
        <v>Барышев Сергей</v>
      </c>
      <c r="D13" s="10"/>
      <c r="E13" s="10"/>
      <c r="F13" s="10"/>
      <c r="G13" s="10"/>
      <c r="H13" s="10"/>
      <c r="I13" s="10"/>
    </row>
    <row r="14" spans="1:9" ht="18">
      <c r="A14" s="11" t="s">
        <v>103</v>
      </c>
      <c r="B14" s="12">
        <v>8</v>
      </c>
      <c r="C14" s="14" t="str">
        <f>Вл1с!G70</f>
        <v>Смирнов Андрей</v>
      </c>
      <c r="D14" s="10"/>
      <c r="E14" s="10"/>
      <c r="F14" s="10"/>
      <c r="G14" s="10"/>
      <c r="H14" s="10"/>
      <c r="I14" s="10"/>
    </row>
    <row r="15" spans="1:9" ht="18">
      <c r="A15" s="11" t="s">
        <v>104</v>
      </c>
      <c r="B15" s="12">
        <v>9</v>
      </c>
      <c r="C15" s="14" t="str">
        <f>Вл1с!D72</f>
        <v>Грубов Виталий</v>
      </c>
      <c r="D15" s="10"/>
      <c r="E15" s="10"/>
      <c r="F15" s="10"/>
      <c r="G15" s="10"/>
      <c r="H15" s="10"/>
      <c r="I15" s="10"/>
    </row>
    <row r="16" spans="1:9" ht="18">
      <c r="A16" s="11" t="s">
        <v>105</v>
      </c>
      <c r="B16" s="12">
        <v>10</v>
      </c>
      <c r="C16" s="14" t="str">
        <f>Вл1с!D75</f>
        <v>Антонян Ваге</v>
      </c>
      <c r="D16" s="10"/>
      <c r="E16" s="10"/>
      <c r="F16" s="10"/>
      <c r="G16" s="10"/>
      <c r="H16" s="10"/>
      <c r="I16" s="10"/>
    </row>
    <row r="17" spans="1:9" ht="18">
      <c r="A17" s="11" t="s">
        <v>83</v>
      </c>
      <c r="B17" s="12">
        <v>11</v>
      </c>
      <c r="C17" s="14" t="str">
        <f>Вл1с!G73</f>
        <v>Хубатулин Ринат</v>
      </c>
      <c r="D17" s="10"/>
      <c r="E17" s="10"/>
      <c r="F17" s="10"/>
      <c r="G17" s="10"/>
      <c r="H17" s="10"/>
      <c r="I17" s="10"/>
    </row>
    <row r="18" spans="1:9" ht="18">
      <c r="A18" s="11" t="s">
        <v>106</v>
      </c>
      <c r="B18" s="12">
        <v>12</v>
      </c>
      <c r="C18" s="14" t="str">
        <f>Вл1с!G75</f>
        <v>Салихов Раиль</v>
      </c>
      <c r="D18" s="10"/>
      <c r="E18" s="10"/>
      <c r="F18" s="10"/>
      <c r="G18" s="10"/>
      <c r="H18" s="10"/>
      <c r="I18" s="10"/>
    </row>
    <row r="19" spans="1:9" ht="18">
      <c r="A19" s="11" t="s">
        <v>107</v>
      </c>
      <c r="B19" s="12">
        <v>13</v>
      </c>
      <c r="C19" s="14" t="str">
        <f>Вл2с!I40</f>
        <v>Байрамалов Леонид</v>
      </c>
      <c r="D19" s="10"/>
      <c r="E19" s="10"/>
      <c r="F19" s="10"/>
      <c r="G19" s="10"/>
      <c r="H19" s="10"/>
      <c r="I19" s="10"/>
    </row>
    <row r="20" spans="1:9" ht="18">
      <c r="A20" s="11" t="s">
        <v>108</v>
      </c>
      <c r="B20" s="12">
        <v>14</v>
      </c>
      <c r="C20" s="14" t="str">
        <f>Вл2с!I44</f>
        <v>Запольских Алена</v>
      </c>
      <c r="D20" s="10"/>
      <c r="E20" s="10"/>
      <c r="F20" s="10"/>
      <c r="G20" s="10"/>
      <c r="H20" s="10"/>
      <c r="I20" s="10"/>
    </row>
    <row r="21" spans="1:9" ht="18">
      <c r="A21" s="11" t="s">
        <v>84</v>
      </c>
      <c r="B21" s="12">
        <v>15</v>
      </c>
      <c r="C21" s="14" t="str">
        <f>Вл2с!I46</f>
        <v>Рахматуллин Равиль</v>
      </c>
      <c r="D21" s="10"/>
      <c r="E21" s="10"/>
      <c r="F21" s="10"/>
      <c r="G21" s="10"/>
      <c r="H21" s="10"/>
      <c r="I21" s="10"/>
    </row>
    <row r="22" spans="1:9" ht="18">
      <c r="A22" s="11" t="s">
        <v>109</v>
      </c>
      <c r="B22" s="12">
        <v>16</v>
      </c>
      <c r="C22" s="14" t="str">
        <f>Вл2с!I48</f>
        <v>Ларионов Дмитрий</v>
      </c>
      <c r="D22" s="10"/>
      <c r="E22" s="10"/>
      <c r="F22" s="10"/>
      <c r="G22" s="10"/>
      <c r="H22" s="10"/>
      <c r="I22" s="10"/>
    </row>
    <row r="23" spans="1:9" ht="18">
      <c r="A23" s="11" t="s">
        <v>110</v>
      </c>
      <c r="B23" s="12">
        <v>17</v>
      </c>
      <c r="C23" s="14" t="str">
        <f>Вл2с!E44</f>
        <v>Гильманов Рустем</v>
      </c>
      <c r="D23" s="10"/>
      <c r="E23" s="10"/>
      <c r="F23" s="10"/>
      <c r="G23" s="10"/>
      <c r="H23" s="10"/>
      <c r="I23" s="10"/>
    </row>
    <row r="24" spans="1:9" ht="18">
      <c r="A24" s="11" t="s">
        <v>111</v>
      </c>
      <c r="B24" s="12">
        <v>18</v>
      </c>
      <c r="C24" s="14" t="str">
        <f>Вл2с!E49</f>
        <v>Халимонов Евгений</v>
      </c>
      <c r="D24" s="10"/>
      <c r="E24" s="10"/>
      <c r="F24" s="10"/>
      <c r="G24" s="10"/>
      <c r="H24" s="10"/>
      <c r="I24" s="10"/>
    </row>
    <row r="25" spans="1:9" ht="18">
      <c r="A25" s="11" t="s">
        <v>112</v>
      </c>
      <c r="B25" s="12">
        <v>19</v>
      </c>
      <c r="C25" s="14" t="str">
        <f>Вл2с!E53</f>
        <v>Имашев Альфит</v>
      </c>
      <c r="D25" s="10"/>
      <c r="E25" s="10"/>
      <c r="F25" s="10"/>
      <c r="G25" s="10"/>
      <c r="H25" s="10"/>
      <c r="I25" s="10"/>
    </row>
    <row r="26" spans="1:9" ht="18">
      <c r="A26" s="11" t="s">
        <v>113</v>
      </c>
      <c r="B26" s="12">
        <v>20</v>
      </c>
      <c r="C26" s="14" t="str">
        <f>Вл2с!E55</f>
        <v>Басс Кирилл</v>
      </c>
      <c r="D26" s="10"/>
      <c r="E26" s="10"/>
      <c r="F26" s="10"/>
      <c r="G26" s="10"/>
      <c r="H26" s="10"/>
      <c r="I26" s="10"/>
    </row>
    <row r="27" spans="1:9" ht="18">
      <c r="A27" s="11" t="s">
        <v>114</v>
      </c>
      <c r="B27" s="12">
        <v>21</v>
      </c>
      <c r="C27" s="14" t="str">
        <f>Вл2с!I53</f>
        <v>Аксенов Андрей</v>
      </c>
      <c r="D27" s="10"/>
      <c r="E27" s="10"/>
      <c r="F27" s="10"/>
      <c r="G27" s="10"/>
      <c r="H27" s="10"/>
      <c r="I27" s="10"/>
    </row>
    <row r="28" spans="1:9" ht="18">
      <c r="A28" s="11" t="s">
        <v>115</v>
      </c>
      <c r="B28" s="12">
        <v>22</v>
      </c>
      <c r="C28" s="14" t="str">
        <f>Вл2с!I57</f>
        <v>Тодрамович Александр</v>
      </c>
      <c r="D28" s="10"/>
      <c r="E28" s="10"/>
      <c r="F28" s="10"/>
      <c r="G28" s="10"/>
      <c r="H28" s="10"/>
      <c r="I28" s="10"/>
    </row>
    <row r="29" spans="1:9" ht="18">
      <c r="A29" s="11" t="s">
        <v>88</v>
      </c>
      <c r="B29" s="12">
        <v>23</v>
      </c>
      <c r="C29" s="14" t="str">
        <f>Вл2с!I59</f>
        <v>Стародубцев Олег</v>
      </c>
      <c r="D29" s="10"/>
      <c r="E29" s="10"/>
      <c r="F29" s="10"/>
      <c r="G29" s="10"/>
      <c r="H29" s="10"/>
      <c r="I29" s="10"/>
    </row>
    <row r="30" spans="1:9" ht="18">
      <c r="A30" s="11" t="s">
        <v>116</v>
      </c>
      <c r="B30" s="12">
        <v>24</v>
      </c>
      <c r="C30" s="14" t="str">
        <f>Вл2с!I61</f>
        <v>Толкачев Иван</v>
      </c>
      <c r="D30" s="10"/>
      <c r="E30" s="10"/>
      <c r="F30" s="10"/>
      <c r="G30" s="10"/>
      <c r="H30" s="10"/>
      <c r="I30" s="10"/>
    </row>
    <row r="31" spans="1:9" ht="18">
      <c r="A31" s="11" t="s">
        <v>55</v>
      </c>
      <c r="B31" s="12">
        <v>25</v>
      </c>
      <c r="C31" s="14" t="str">
        <f>Вл2с!E62</f>
        <v>Лукьянов Роман</v>
      </c>
      <c r="D31" s="10"/>
      <c r="E31" s="10"/>
      <c r="F31" s="10"/>
      <c r="G31" s="10"/>
      <c r="H31" s="10"/>
      <c r="I31" s="10"/>
    </row>
    <row r="32" spans="1:9" ht="18">
      <c r="A32" s="11" t="s">
        <v>56</v>
      </c>
      <c r="B32" s="12">
        <v>26</v>
      </c>
      <c r="C32" s="14" t="str">
        <f>Вл2с!E68</f>
        <v>Уткулов Ринат</v>
      </c>
      <c r="D32" s="10"/>
      <c r="E32" s="10"/>
      <c r="F32" s="10"/>
      <c r="G32" s="10"/>
      <c r="H32" s="10"/>
      <c r="I32" s="10"/>
    </row>
    <row r="33" spans="1:9" ht="18">
      <c r="A33" s="11" t="s">
        <v>117</v>
      </c>
      <c r="B33" s="12">
        <v>27</v>
      </c>
      <c r="C33" s="14" t="str">
        <f>Вл2с!E71</f>
        <v>Рогачев Дмитрий</v>
      </c>
      <c r="D33" s="10"/>
      <c r="E33" s="10"/>
      <c r="F33" s="10"/>
      <c r="G33" s="10"/>
      <c r="H33" s="10"/>
      <c r="I33" s="10"/>
    </row>
    <row r="34" spans="1:9" ht="18">
      <c r="A34" s="11" t="s">
        <v>90</v>
      </c>
      <c r="B34" s="12">
        <v>28</v>
      </c>
      <c r="C34" s="14" t="str">
        <f>Вл2с!E73</f>
        <v>Ишметов Александр</v>
      </c>
      <c r="D34" s="10"/>
      <c r="E34" s="10"/>
      <c r="F34" s="10"/>
      <c r="G34" s="10"/>
      <c r="H34" s="10"/>
      <c r="I34" s="10"/>
    </row>
    <row r="35" spans="1:9" ht="18">
      <c r="A35" s="11" t="s">
        <v>118</v>
      </c>
      <c r="B35" s="12">
        <v>29</v>
      </c>
      <c r="C35" s="14" t="str">
        <f>Вл2с!I66</f>
        <v>Тарараев Петр</v>
      </c>
      <c r="D35" s="10"/>
      <c r="E35" s="10"/>
      <c r="F35" s="10"/>
      <c r="G35" s="10"/>
      <c r="H35" s="10"/>
      <c r="I35" s="10"/>
    </row>
    <row r="36" spans="1:9" ht="18">
      <c r="A36" s="11" t="s">
        <v>119</v>
      </c>
      <c r="B36" s="12">
        <v>30</v>
      </c>
      <c r="C36" s="14" t="str">
        <f>Вл2с!I70</f>
        <v>Хабибуллин Мухаммет</v>
      </c>
      <c r="D36" s="10"/>
      <c r="E36" s="10"/>
      <c r="F36" s="10"/>
      <c r="G36" s="10"/>
      <c r="H36" s="10"/>
      <c r="I36" s="10"/>
    </row>
    <row r="37" spans="1:9" ht="18">
      <c r="A37" s="11" t="s">
        <v>12</v>
      </c>
      <c r="B37" s="12">
        <v>31</v>
      </c>
      <c r="C37" s="14" t="str">
        <f>Вл2с!I72</f>
        <v>Петухова Надежда</v>
      </c>
      <c r="D37" s="10"/>
      <c r="E37" s="10"/>
      <c r="F37" s="10"/>
      <c r="G37" s="10"/>
      <c r="H37" s="10"/>
      <c r="I37" s="10"/>
    </row>
    <row r="38" spans="1:9" ht="18">
      <c r="A38" s="11" t="s">
        <v>20</v>
      </c>
      <c r="B38" s="12">
        <v>32</v>
      </c>
      <c r="C38" s="14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1" sqref="B11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4" t="str">
        <f>СпВл!A1</f>
        <v>Кубок Республики Башкортостан 2013</v>
      </c>
      <c r="B1" s="44"/>
      <c r="C1" s="44"/>
      <c r="D1" s="44"/>
      <c r="E1" s="44"/>
      <c r="F1" s="44"/>
      <c r="G1" s="44"/>
    </row>
    <row r="2" spans="1:7" ht="15.75">
      <c r="A2" s="44" t="str">
        <f>СпВл!A2</f>
        <v>Высшая лига 36-го Этапа День программиста</v>
      </c>
      <c r="B2" s="44"/>
      <c r="C2" s="44"/>
      <c r="D2" s="44"/>
      <c r="E2" s="44"/>
      <c r="F2" s="44"/>
      <c r="G2" s="44"/>
    </row>
    <row r="3" spans="1:7" ht="15.75">
      <c r="A3" s="45">
        <f>СпВл!A3</f>
        <v>41532</v>
      </c>
      <c r="B3" s="45"/>
      <c r="C3" s="45"/>
      <c r="D3" s="45"/>
      <c r="E3" s="45"/>
      <c r="F3" s="45"/>
      <c r="G3" s="45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18"/>
      <c r="B6" s="21">
        <v>1</v>
      </c>
      <c r="C6" s="28" t="s">
        <v>99</v>
      </c>
      <c r="D6" s="18"/>
      <c r="E6" s="23"/>
      <c r="F6" s="18"/>
      <c r="G6" s="18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18"/>
      <c r="B8" s="18"/>
      <c r="C8" s="21">
        <v>17</v>
      </c>
      <c r="D8" s="22" t="s">
        <v>99</v>
      </c>
      <c r="E8" s="18"/>
      <c r="F8" s="18"/>
      <c r="G8" s="1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19">
        <v>17</v>
      </c>
      <c r="B9" s="20" t="str">
        <f>СпВл!A23</f>
        <v>Имашев Альфит</v>
      </c>
      <c r="C9" s="25"/>
      <c r="D9" s="25"/>
      <c r="E9" s="18"/>
      <c r="F9" s="18"/>
      <c r="G9" s="1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18"/>
      <c r="B10" s="21">
        <v>2</v>
      </c>
      <c r="C10" s="55" t="s">
        <v>109</v>
      </c>
      <c r="D10" s="25"/>
      <c r="E10" s="18"/>
      <c r="F10" s="18"/>
      <c r="G10" s="1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19">
        <v>16</v>
      </c>
      <c r="B11" s="24" t="str">
        <f>СпВл!A22</f>
        <v>Басс Кирилл</v>
      </c>
      <c r="C11" s="18"/>
      <c r="D11" s="25"/>
      <c r="E11" s="18"/>
      <c r="F11" s="18"/>
      <c r="G11" s="1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0.5" customHeight="1">
      <c r="A12" s="18"/>
      <c r="B12" s="18"/>
      <c r="C12" s="18"/>
      <c r="D12" s="21">
        <v>25</v>
      </c>
      <c r="E12" s="22" t="s">
        <v>99</v>
      </c>
      <c r="F12" s="18"/>
      <c r="G12" s="27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19">
        <v>9</v>
      </c>
      <c r="B13" s="20" t="str">
        <f>СпВл!A15</f>
        <v>Лукьянов Роман</v>
      </c>
      <c r="C13" s="18"/>
      <c r="D13" s="25"/>
      <c r="E13" s="25"/>
      <c r="F13" s="18"/>
      <c r="G13" s="2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18"/>
      <c r="B14" s="21">
        <v>3</v>
      </c>
      <c r="C14" s="22" t="s">
        <v>116</v>
      </c>
      <c r="D14" s="25"/>
      <c r="E14" s="25"/>
      <c r="F14" s="18"/>
      <c r="G14" s="2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19">
        <v>24</v>
      </c>
      <c r="B15" s="24" t="str">
        <f>СпВл!A30</f>
        <v>Стародубцев Олег</v>
      </c>
      <c r="C15" s="25"/>
      <c r="D15" s="25"/>
      <c r="E15" s="25"/>
      <c r="F15" s="18"/>
      <c r="G15" s="2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18"/>
      <c r="B16" s="18"/>
      <c r="C16" s="21">
        <v>18</v>
      </c>
      <c r="D16" s="26" t="s">
        <v>103</v>
      </c>
      <c r="E16" s="25"/>
      <c r="F16" s="18"/>
      <c r="G16" s="27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19">
        <v>25</v>
      </c>
      <c r="B17" s="20" t="str">
        <f>СпВл!A31</f>
        <v>Толкачев Иван</v>
      </c>
      <c r="C17" s="25"/>
      <c r="D17" s="18"/>
      <c r="E17" s="25"/>
      <c r="F17" s="18"/>
      <c r="G17" s="2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18"/>
      <c r="B18" s="21">
        <v>4</v>
      </c>
      <c r="C18" s="26" t="s">
        <v>103</v>
      </c>
      <c r="D18" s="18"/>
      <c r="E18" s="25"/>
      <c r="F18" s="18"/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19">
        <v>8</v>
      </c>
      <c r="B19" s="24" t="str">
        <f>СпВл!A14</f>
        <v>Мазурин Александр</v>
      </c>
      <c r="C19" s="18"/>
      <c r="D19" s="18"/>
      <c r="E19" s="25"/>
      <c r="F19" s="18"/>
      <c r="G19" s="1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18"/>
      <c r="B20" s="18"/>
      <c r="C20" s="18"/>
      <c r="D20" s="18"/>
      <c r="E20" s="21">
        <v>29</v>
      </c>
      <c r="F20" s="22" t="s">
        <v>99</v>
      </c>
      <c r="G20" s="18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19">
        <v>5</v>
      </c>
      <c r="B21" s="20" t="str">
        <f>СпВл!A11</f>
        <v>Коврижников Максим</v>
      </c>
      <c r="C21" s="18"/>
      <c r="D21" s="18"/>
      <c r="E21" s="25"/>
      <c r="F21" s="25"/>
      <c r="G21" s="18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18"/>
      <c r="B22" s="21">
        <v>5</v>
      </c>
      <c r="C22" s="22" t="s">
        <v>81</v>
      </c>
      <c r="D22" s="18"/>
      <c r="E22" s="25"/>
      <c r="F22" s="25"/>
      <c r="G22" s="18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19">
        <v>28</v>
      </c>
      <c r="B23" s="24" t="str">
        <f>СпВл!A34</f>
        <v>Рогачев Дмитрий</v>
      </c>
      <c r="C23" s="25"/>
      <c r="D23" s="18"/>
      <c r="E23" s="25"/>
      <c r="F23" s="25"/>
      <c r="G23" s="18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18"/>
      <c r="B24" s="18"/>
      <c r="C24" s="21">
        <v>19</v>
      </c>
      <c r="D24" s="22" t="s">
        <v>81</v>
      </c>
      <c r="E24" s="25"/>
      <c r="F24" s="25"/>
      <c r="G24" s="18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19">
        <v>21</v>
      </c>
      <c r="B25" s="20" t="str">
        <f>СпВл!A27</f>
        <v>Халимонов Евгений</v>
      </c>
      <c r="C25" s="25"/>
      <c r="D25" s="25"/>
      <c r="E25" s="25"/>
      <c r="F25" s="25"/>
      <c r="G25" s="18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18"/>
      <c r="B26" s="21">
        <v>6</v>
      </c>
      <c r="C26" s="26" t="s">
        <v>106</v>
      </c>
      <c r="D26" s="25"/>
      <c r="E26" s="25"/>
      <c r="F26" s="25"/>
      <c r="G26" s="18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19">
        <v>12</v>
      </c>
      <c r="B27" s="24" t="str">
        <f>СпВл!A18</f>
        <v>Тодрамович Александр</v>
      </c>
      <c r="C27" s="18"/>
      <c r="D27" s="25"/>
      <c r="E27" s="25"/>
      <c r="F27" s="25"/>
      <c r="G27" s="1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18"/>
      <c r="B28" s="18"/>
      <c r="C28" s="18"/>
      <c r="D28" s="21">
        <v>26</v>
      </c>
      <c r="E28" s="26" t="s">
        <v>81</v>
      </c>
      <c r="F28" s="25"/>
      <c r="G28" s="18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19">
        <v>13</v>
      </c>
      <c r="B29" s="20" t="str">
        <f>СпВл!A19</f>
        <v>Барышев Сергей</v>
      </c>
      <c r="C29" s="18"/>
      <c r="D29" s="25"/>
      <c r="E29" s="18"/>
      <c r="F29" s="25"/>
      <c r="G29" s="1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18"/>
      <c r="B30" s="21">
        <v>7</v>
      </c>
      <c r="C30" s="22" t="s">
        <v>113</v>
      </c>
      <c r="D30" s="25"/>
      <c r="E30" s="18"/>
      <c r="F30" s="25"/>
      <c r="G30" s="18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19">
        <v>20</v>
      </c>
      <c r="B31" s="24" t="str">
        <f>СпВл!A26</f>
        <v>Хубатулин Ринат</v>
      </c>
      <c r="C31" s="25"/>
      <c r="D31" s="25"/>
      <c r="E31" s="18"/>
      <c r="F31" s="25"/>
      <c r="G31" s="1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18"/>
      <c r="B32" s="18"/>
      <c r="C32" s="21">
        <v>20</v>
      </c>
      <c r="D32" s="26" t="s">
        <v>113</v>
      </c>
      <c r="E32" s="18"/>
      <c r="F32" s="25"/>
      <c r="G32" s="18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19">
        <v>29</v>
      </c>
      <c r="B33" s="20" t="str">
        <f>СпВл!A35</f>
        <v>Хабибуллин Мухаммет</v>
      </c>
      <c r="C33" s="25"/>
      <c r="D33" s="18"/>
      <c r="E33" s="18"/>
      <c r="F33" s="25"/>
      <c r="G33" s="1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18"/>
      <c r="B34" s="21">
        <v>8</v>
      </c>
      <c r="C34" s="26" t="s">
        <v>101</v>
      </c>
      <c r="D34" s="18"/>
      <c r="E34" s="18"/>
      <c r="F34" s="25"/>
      <c r="G34" s="1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19">
        <v>4</v>
      </c>
      <c r="B35" s="24" t="str">
        <f>СпВл!A10</f>
        <v>Лютый Олег</v>
      </c>
      <c r="C35" s="18"/>
      <c r="D35" s="18"/>
      <c r="E35" s="18"/>
      <c r="F35" s="25"/>
      <c r="G35" s="18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99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19">
        <v>3</v>
      </c>
      <c r="B37" s="20" t="str">
        <f>СпВл!A9</f>
        <v>Антонян Ваге</v>
      </c>
      <c r="C37" s="18"/>
      <c r="D37" s="18"/>
      <c r="E37" s="18"/>
      <c r="F37" s="25"/>
      <c r="G37" s="38" t="s">
        <v>21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18"/>
      <c r="B38" s="21">
        <v>9</v>
      </c>
      <c r="C38" s="22" t="s">
        <v>80</v>
      </c>
      <c r="D38" s="18"/>
      <c r="E38" s="18"/>
      <c r="F38" s="25"/>
      <c r="G38" s="18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19">
        <v>30</v>
      </c>
      <c r="B39" s="24" t="str">
        <f>СпВл!A36</f>
        <v>Гильманов Рустем</v>
      </c>
      <c r="C39" s="25"/>
      <c r="D39" s="18"/>
      <c r="E39" s="18"/>
      <c r="F39" s="25"/>
      <c r="G39" s="18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18"/>
      <c r="B40" s="18"/>
      <c r="C40" s="21">
        <v>21</v>
      </c>
      <c r="D40" s="22" t="s">
        <v>80</v>
      </c>
      <c r="E40" s="18"/>
      <c r="F40" s="25"/>
      <c r="G40" s="18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19">
        <v>19</v>
      </c>
      <c r="B41" s="20" t="str">
        <f>СпВл!A25</f>
        <v>Уткулов Ринат</v>
      </c>
      <c r="C41" s="25"/>
      <c r="D41" s="25"/>
      <c r="E41" s="18"/>
      <c r="F41" s="25"/>
      <c r="G41" s="18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18"/>
      <c r="B42" s="21">
        <v>10</v>
      </c>
      <c r="C42" s="26" t="s">
        <v>108</v>
      </c>
      <c r="D42" s="25"/>
      <c r="E42" s="18"/>
      <c r="F42" s="25"/>
      <c r="G42" s="18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19">
        <v>14</v>
      </c>
      <c r="B43" s="24" t="str">
        <f>СпВл!A20</f>
        <v>Аксенов Андрей</v>
      </c>
      <c r="C43" s="18"/>
      <c r="D43" s="25"/>
      <c r="E43" s="18"/>
      <c r="F43" s="25"/>
      <c r="G43" s="18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18"/>
      <c r="B44" s="18"/>
      <c r="C44" s="18"/>
      <c r="D44" s="21">
        <v>27</v>
      </c>
      <c r="E44" s="22" t="s">
        <v>102</v>
      </c>
      <c r="F44" s="25"/>
      <c r="G44" s="18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19">
        <v>11</v>
      </c>
      <c r="B45" s="20" t="str">
        <f>СпВл!A17</f>
        <v>Ларионов Дмитрий</v>
      </c>
      <c r="C45" s="18"/>
      <c r="D45" s="25"/>
      <c r="E45" s="25"/>
      <c r="F45" s="25"/>
      <c r="G45" s="1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18"/>
      <c r="B46" s="21">
        <v>11</v>
      </c>
      <c r="C46" s="22" t="s">
        <v>83</v>
      </c>
      <c r="D46" s="25"/>
      <c r="E46" s="25"/>
      <c r="F46" s="25"/>
      <c r="G46" s="1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19">
        <v>22</v>
      </c>
      <c r="B47" s="24" t="str">
        <f>СпВл!A28</f>
        <v>Рахматуллин Равиль</v>
      </c>
      <c r="C47" s="25"/>
      <c r="D47" s="25"/>
      <c r="E47" s="25"/>
      <c r="F47" s="25"/>
      <c r="G47" s="18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18"/>
      <c r="B48" s="18"/>
      <c r="C48" s="21">
        <v>22</v>
      </c>
      <c r="D48" s="26" t="s">
        <v>102</v>
      </c>
      <c r="E48" s="25"/>
      <c r="F48" s="25"/>
      <c r="G48" s="18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19">
        <v>27</v>
      </c>
      <c r="B49" s="20" t="str">
        <f>СпВл!A33</f>
        <v>Тарараев Петр</v>
      </c>
      <c r="C49" s="25"/>
      <c r="D49" s="18"/>
      <c r="E49" s="25"/>
      <c r="F49" s="25"/>
      <c r="G49" s="18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18"/>
      <c r="B50" s="21">
        <v>12</v>
      </c>
      <c r="C50" s="26" t="s">
        <v>102</v>
      </c>
      <c r="D50" s="18"/>
      <c r="E50" s="25"/>
      <c r="F50" s="25"/>
      <c r="G50" s="1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19">
        <v>6</v>
      </c>
      <c r="B51" s="24" t="str">
        <f>СпВл!A12</f>
        <v>Герасев Михаил</v>
      </c>
      <c r="C51" s="18"/>
      <c r="D51" s="18"/>
      <c r="E51" s="25"/>
      <c r="F51" s="25"/>
      <c r="G51" s="1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18"/>
      <c r="B52" s="18"/>
      <c r="C52" s="18"/>
      <c r="D52" s="18"/>
      <c r="E52" s="21">
        <v>30</v>
      </c>
      <c r="F52" s="26" t="s">
        <v>102</v>
      </c>
      <c r="G52" s="18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19">
        <v>7</v>
      </c>
      <c r="B53" s="20" t="str">
        <f>СпВл!A13</f>
        <v>Смирнов Андрей</v>
      </c>
      <c r="C53" s="18"/>
      <c r="D53" s="18"/>
      <c r="E53" s="25"/>
      <c r="F53" s="18"/>
      <c r="G53" s="1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18"/>
      <c r="B54" s="21">
        <v>13</v>
      </c>
      <c r="C54" s="22" t="s">
        <v>82</v>
      </c>
      <c r="D54" s="18"/>
      <c r="E54" s="25"/>
      <c r="F54" s="18"/>
      <c r="G54" s="18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19">
        <v>26</v>
      </c>
      <c r="B55" s="24" t="str">
        <f>СпВл!A32</f>
        <v>Ишметов Александр</v>
      </c>
      <c r="C55" s="25"/>
      <c r="D55" s="18"/>
      <c r="E55" s="25"/>
      <c r="F55" s="18"/>
      <c r="G55" s="18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18"/>
      <c r="B56" s="18"/>
      <c r="C56" s="21">
        <v>23</v>
      </c>
      <c r="D56" s="22" t="s">
        <v>82</v>
      </c>
      <c r="E56" s="25"/>
      <c r="F56" s="36">
        <v>-31</v>
      </c>
      <c r="G56" s="20" t="str">
        <f>IF(G36=F20,F52,IF(G36=F52,F20,0))</f>
        <v>Герасев Михаил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19">
        <v>23</v>
      </c>
      <c r="B57" s="20" t="str">
        <f>СпВл!A29</f>
        <v>Запольских Алена</v>
      </c>
      <c r="C57" s="25"/>
      <c r="D57" s="25"/>
      <c r="E57" s="25"/>
      <c r="F57" s="18"/>
      <c r="G57" s="38" t="s">
        <v>22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18"/>
      <c r="B58" s="21">
        <v>14</v>
      </c>
      <c r="C58" s="26" t="s">
        <v>105</v>
      </c>
      <c r="D58" s="25"/>
      <c r="E58" s="25"/>
      <c r="F58" s="18"/>
      <c r="G58" s="18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19">
        <v>10</v>
      </c>
      <c r="B59" s="24" t="str">
        <f>СпВл!A16</f>
        <v>Байрамалов Леонид</v>
      </c>
      <c r="C59" s="18"/>
      <c r="D59" s="25"/>
      <c r="E59" s="25"/>
      <c r="F59" s="18"/>
      <c r="G59" s="18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18"/>
      <c r="B60" s="18"/>
      <c r="C60" s="18"/>
      <c r="D60" s="21">
        <v>28</v>
      </c>
      <c r="E60" s="26" t="s">
        <v>100</v>
      </c>
      <c r="F60" s="18"/>
      <c r="G60" s="18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19">
        <v>15</v>
      </c>
      <c r="B61" s="20" t="str">
        <f>СпВл!A21</f>
        <v>Грубов Виталий</v>
      </c>
      <c r="C61" s="18"/>
      <c r="D61" s="25"/>
      <c r="E61" s="18"/>
      <c r="F61" s="18"/>
      <c r="G61" s="18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18"/>
      <c r="B62" s="21">
        <v>15</v>
      </c>
      <c r="C62" s="22" t="s">
        <v>84</v>
      </c>
      <c r="D62" s="25"/>
      <c r="E62" s="19">
        <v>-58</v>
      </c>
      <c r="F62" s="20" t="str">
        <f>IF(Вл2с!H14=Вл2с!G10,Вл2с!G18,IF(Вл2с!H14=Вл2с!G18,Вл2с!G10,0))</f>
        <v>Сагитов Александр</v>
      </c>
      <c r="G62" s="18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19">
        <v>18</v>
      </c>
      <c r="B63" s="24" t="str">
        <f>СпВл!A24</f>
        <v>Салихов Раиль</v>
      </c>
      <c r="C63" s="25"/>
      <c r="D63" s="25"/>
      <c r="E63" s="18"/>
      <c r="F63" s="21">
        <v>61</v>
      </c>
      <c r="G63" s="22" t="s">
        <v>100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18"/>
      <c r="B64" s="18"/>
      <c r="C64" s="21">
        <v>24</v>
      </c>
      <c r="D64" s="26" t="s">
        <v>100</v>
      </c>
      <c r="E64" s="19">
        <v>-59</v>
      </c>
      <c r="F64" s="24" t="str">
        <f>IF(Вл2с!H30=Вл2с!G26,Вл2с!G34,IF(Вл2с!H30=Вл2с!G34,Вл2с!G26,0))</f>
        <v>Лютый Олег</v>
      </c>
      <c r="G64" s="38" t="s">
        <v>25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19">
        <v>31</v>
      </c>
      <c r="B65" s="20" t="str">
        <f>СпВл!A37</f>
        <v>Петухова Надежда</v>
      </c>
      <c r="C65" s="25"/>
      <c r="D65" s="18"/>
      <c r="E65" s="18"/>
      <c r="F65" s="19">
        <v>-61</v>
      </c>
      <c r="G65" s="20" t="str">
        <f>IF(G63=F62,F64,IF(G63=F64,F62,0))</f>
        <v>Лютый Олег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18"/>
      <c r="B66" s="21">
        <v>16</v>
      </c>
      <c r="C66" s="26" t="s">
        <v>100</v>
      </c>
      <c r="D66" s="18"/>
      <c r="E66" s="18"/>
      <c r="F66" s="18"/>
      <c r="G66" s="38" t="s">
        <v>26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19">
        <v>2</v>
      </c>
      <c r="B67" s="24" t="str">
        <f>СпВл!A8</f>
        <v>Сагитов Александр</v>
      </c>
      <c r="C67" s="18"/>
      <c r="D67" s="18"/>
      <c r="E67" s="19">
        <v>-56</v>
      </c>
      <c r="F67" s="20" t="str">
        <f>IF(Вл2с!G10=Вл2с!F6,Вл2с!F14,IF(Вл2с!G10=Вл2с!F14,Вл2с!F6,0))</f>
        <v>Барышев Сергей</v>
      </c>
      <c r="G67" s="18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107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19">
        <v>-52</v>
      </c>
      <c r="B69" s="20" t="str">
        <f>IF(Вл2с!F6=Вл2с!E4,Вл2с!E8,IF(Вл2с!F6=Вл2с!E8,Вл2с!E4,0))</f>
        <v>Грубов Виталий</v>
      </c>
      <c r="C69" s="18"/>
      <c r="D69" s="18"/>
      <c r="E69" s="19">
        <v>-57</v>
      </c>
      <c r="F69" s="24" t="str">
        <f>IF(Вл2с!G26=Вл2с!F22,Вл2с!F29,IF(Вл2с!G26=Вл2с!F29,Вл2с!F22,0))</f>
        <v>Смирнов Андрей</v>
      </c>
      <c r="G69" s="38" t="s">
        <v>28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18"/>
      <c r="B70" s="21">
        <v>63</v>
      </c>
      <c r="C70" s="22" t="s">
        <v>84</v>
      </c>
      <c r="D70" s="18"/>
      <c r="E70" s="18"/>
      <c r="F70" s="19">
        <v>-62</v>
      </c>
      <c r="G70" s="20" t="str">
        <f>IF(G68=F67,F69,IF(G68=F69,F67,0))</f>
        <v>Смирнов Андрей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19">
        <v>-53</v>
      </c>
      <c r="B71" s="24" t="str">
        <f>IF(Вл2с!F14=Вл2с!E12,Вл2с!E16,IF(Вл2с!F14=Вл2с!E16,Вл2с!E12,0))</f>
        <v>Хубатулин Ринат</v>
      </c>
      <c r="C71" s="25"/>
      <c r="D71" s="30"/>
      <c r="E71" s="18"/>
      <c r="F71" s="18"/>
      <c r="G71" s="38" t="s">
        <v>30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18"/>
      <c r="B72" s="18"/>
      <c r="C72" s="21">
        <v>65</v>
      </c>
      <c r="D72" s="22" t="s">
        <v>84</v>
      </c>
      <c r="E72" s="19">
        <v>-63</v>
      </c>
      <c r="F72" s="20" t="str">
        <f>IF(C70=B69,B71,IF(C70=B71,B69,0))</f>
        <v>Хубатулин Ринат</v>
      </c>
      <c r="G72" s="18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19">
        <v>-54</v>
      </c>
      <c r="B73" s="20" t="str">
        <f>IF(Вл2с!F22=Вл2с!E20,Вл2с!E24,IF(Вл2с!F22=Вл2с!E24,Вл2с!E20,0))</f>
        <v>Антонян Ваге</v>
      </c>
      <c r="C73" s="25"/>
      <c r="D73" s="40" t="s">
        <v>27</v>
      </c>
      <c r="E73" s="18"/>
      <c r="F73" s="21">
        <v>66</v>
      </c>
      <c r="G73" s="22" t="s">
        <v>113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18"/>
      <c r="B74" s="21">
        <v>64</v>
      </c>
      <c r="C74" s="26" t="s">
        <v>80</v>
      </c>
      <c r="D74" s="39"/>
      <c r="E74" s="19">
        <v>-64</v>
      </c>
      <c r="F74" s="24" t="str">
        <f>IF(C74=B73,B75,IF(C74=B75,B73,0))</f>
        <v>Салихов Раиль</v>
      </c>
      <c r="G74" s="38" t="s">
        <v>31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19">
        <v>-55</v>
      </c>
      <c r="B75" s="24" t="str">
        <f>IF(Вл2с!F29=Вл2с!E28,Вл2с!E32,IF(Вл2с!F29=Вл2с!E32,Вл2с!E28,0))</f>
        <v>Салихов Раиль</v>
      </c>
      <c r="C75" s="19">
        <v>-65</v>
      </c>
      <c r="D75" s="20" t="str">
        <f>IF(D72=C70,C74,IF(D72=C74,C70,0))</f>
        <v>Антонян Ваге</v>
      </c>
      <c r="E75" s="18"/>
      <c r="F75" s="19">
        <v>-66</v>
      </c>
      <c r="G75" s="20" t="str">
        <f>IF(G73=F72,F74,IF(G73=F74,F72,0))</f>
        <v>Салихов Раиль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2" customHeight="1">
      <c r="A76" s="18"/>
      <c r="B76" s="18"/>
      <c r="C76" s="18"/>
      <c r="D76" s="38" t="s">
        <v>29</v>
      </c>
      <c r="E76" s="18"/>
      <c r="F76" s="18"/>
      <c r="G76" s="38" t="s">
        <v>32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8:19" ht="9" customHeight="1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9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46">
      <selection activeCell="B111" sqref="B111"/>
    </sheetView>
  </sheetViews>
  <sheetFormatPr defaultColWidth="9.00390625" defaultRowHeight="12.75"/>
  <cols>
    <col min="1" max="1" width="4.00390625" style="50" customWidth="1"/>
    <col min="2" max="2" width="13.875" style="50" customWidth="1"/>
    <col min="3" max="8" width="12.75390625" style="50" customWidth="1"/>
    <col min="9" max="11" width="6.75390625" style="50" customWidth="1"/>
    <col min="12" max="16384" width="9.125" style="50" customWidth="1"/>
  </cols>
  <sheetData>
    <row r="1" spans="1:11" ht="15.75">
      <c r="A1" s="49" t="str">
        <f>СпВл!A1</f>
        <v>Кубок Республики Башкортостан 2013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44" t="str">
        <f>СпВл!A2</f>
        <v>Высшая лига 36-го Этапа День программиста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5">
        <f>СпВл!A3</f>
        <v>41532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Мазурин Александр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110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Имашев Альфит</v>
      </c>
      <c r="C6" s="21">
        <v>40</v>
      </c>
      <c r="D6" s="29" t="s">
        <v>84</v>
      </c>
      <c r="E6" s="21">
        <v>52</v>
      </c>
      <c r="F6" s="29" t="s">
        <v>103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Грубов Виталий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Лукьянов Роман</v>
      </c>
      <c r="C8" s="18"/>
      <c r="D8" s="21">
        <v>48</v>
      </c>
      <c r="E8" s="51" t="s">
        <v>84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 t="s">
        <v>55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Толкачев Иван</v>
      </c>
      <c r="C10" s="21">
        <v>41</v>
      </c>
      <c r="D10" s="51" t="s">
        <v>105</v>
      </c>
      <c r="E10" s="30"/>
      <c r="F10" s="21">
        <v>56</v>
      </c>
      <c r="G10" s="29" t="s">
        <v>103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Байрамалов Леонид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Рогачев Дмитрий</v>
      </c>
      <c r="C12" s="18"/>
      <c r="D12" s="19">
        <v>-26</v>
      </c>
      <c r="E12" s="20" t="str">
        <f>IF(Вл1с!E28=Вл1с!D24,Вл1с!D32,IF(Вл1с!E28=Вл1с!D32,Вл1с!D24,0))</f>
        <v>Хубатулин Ринат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 t="s">
        <v>114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Халимонов Евгений</v>
      </c>
      <c r="C14" s="21">
        <v>42</v>
      </c>
      <c r="D14" s="29" t="s">
        <v>83</v>
      </c>
      <c r="E14" s="21">
        <v>53</v>
      </c>
      <c r="F14" s="51" t="s">
        <v>107</v>
      </c>
      <c r="G14" s="21">
        <v>58</v>
      </c>
      <c r="H14" s="29" t="s">
        <v>103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Ларионов Дмитрий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Барышев Сергей</v>
      </c>
      <c r="C16" s="18"/>
      <c r="D16" s="21">
        <v>49</v>
      </c>
      <c r="E16" s="51" t="s">
        <v>107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 t="s">
        <v>107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Хабибуллин Мухаммет</v>
      </c>
      <c r="C18" s="21">
        <v>43</v>
      </c>
      <c r="D18" s="51" t="s">
        <v>107</v>
      </c>
      <c r="E18" s="30"/>
      <c r="F18" s="19">
        <v>-30</v>
      </c>
      <c r="G18" s="24" t="str">
        <f>IF(Вл1с!F52=Вл1с!E44,Вл1с!E60,IF(Вл1с!F52=Вл1с!E60,Вл1с!E44,0))</f>
        <v>Сагитов Александр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6">
        <v>-21</v>
      </c>
      <c r="C19" s="24" t="str">
        <f>IF(Вл1с!D40=Вл1с!C38,Вл1с!C42,IF(Вл1с!D40=Вл1с!C42,Вл1с!C38,0))</f>
        <v>Аксенов Андрей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Гильманов Рустем</v>
      </c>
      <c r="C20" s="18"/>
      <c r="D20" s="19">
        <v>-27</v>
      </c>
      <c r="E20" s="20" t="str">
        <f>IF(Вл1с!E44=Вл1с!D40,Вл1с!D48,IF(Вл1с!E44=Вл1с!D48,Вл1с!D40,0))</f>
        <v>Антонян Ваге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 t="s">
        <v>119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Уткулов Ринат</v>
      </c>
      <c r="C22" s="21">
        <v>44</v>
      </c>
      <c r="D22" s="29" t="s">
        <v>101</v>
      </c>
      <c r="E22" s="21">
        <v>54</v>
      </c>
      <c r="F22" s="29" t="s">
        <v>101</v>
      </c>
      <c r="G22" s="30"/>
      <c r="H22" s="21">
        <v>60</v>
      </c>
      <c r="I22" s="52" t="s">
        <v>103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Лютый Олег</v>
      </c>
      <c r="D23" s="25"/>
      <c r="E23" s="25"/>
      <c r="F23" s="25"/>
      <c r="G23" s="30"/>
      <c r="H23" s="25"/>
      <c r="I23" s="39"/>
      <c r="J23" s="31" t="s">
        <v>23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Рахматуллин Равиль</v>
      </c>
      <c r="C24" s="18"/>
      <c r="D24" s="21">
        <v>50</v>
      </c>
      <c r="E24" s="51" t="s">
        <v>101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 t="s">
        <v>115</v>
      </c>
      <c r="D25" s="25"/>
      <c r="E25" s="30"/>
      <c r="F25" s="21">
        <v>57</v>
      </c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Тарараев Петр</v>
      </c>
      <c r="C26" s="21">
        <v>45</v>
      </c>
      <c r="D26" s="51" t="s">
        <v>115</v>
      </c>
      <c r="E26" s="30"/>
      <c r="F26" s="25"/>
      <c r="G26" s="29" t="s">
        <v>101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Тодрамович Александр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Ишметов Александр</v>
      </c>
      <c r="C28" s="18"/>
      <c r="D28" s="19">
        <v>-28</v>
      </c>
      <c r="E28" s="20" t="str">
        <f>IF(Вл1с!E60=Вл1с!D56,Вл1с!D64,IF(Вл1с!E60=Вл1с!D64,Вл1с!D56,0))</f>
        <v>Смирнов Андрей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 t="s">
        <v>88</v>
      </c>
      <c r="D29" s="18"/>
      <c r="E29" s="25"/>
      <c r="F29" s="51" t="s">
        <v>82</v>
      </c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Запольских Алена</v>
      </c>
      <c r="C30" s="21">
        <v>46</v>
      </c>
      <c r="D30" s="29" t="s">
        <v>88</v>
      </c>
      <c r="E30" s="21">
        <v>55</v>
      </c>
      <c r="F30" s="18"/>
      <c r="G30" s="21">
        <v>59</v>
      </c>
      <c r="H30" s="51" t="s">
        <v>81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Стародубцев Олег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Салихов Раиль</v>
      </c>
      <c r="C32" s="18"/>
      <c r="D32" s="21">
        <v>51</v>
      </c>
      <c r="E32" s="51" t="s">
        <v>111</v>
      </c>
      <c r="F32" s="18"/>
      <c r="G32" s="25"/>
      <c r="H32" s="19">
        <v>-60</v>
      </c>
      <c r="I32" s="20" t="str">
        <f>IF(I22=H14,H30,IF(I22=H30,H14,0))</f>
        <v>Коврижников Максим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 t="s">
        <v>111</v>
      </c>
      <c r="D33" s="25"/>
      <c r="E33" s="30"/>
      <c r="F33" s="19">
        <v>-29</v>
      </c>
      <c r="G33" s="25"/>
      <c r="H33" s="18"/>
      <c r="I33" s="39"/>
      <c r="J33" s="31" t="s">
        <v>24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Петухова Надежда</v>
      </c>
      <c r="C34" s="21">
        <v>47</v>
      </c>
      <c r="D34" s="51" t="s">
        <v>111</v>
      </c>
      <c r="E34" s="30"/>
      <c r="F34" s="18"/>
      <c r="G34" s="24" t="str">
        <f>IF(Вл1с!F20=Вл1с!E12,Вл1с!E28,IF(Вл1с!F20=Вл1с!E28,Вл1с!E12,0))</f>
        <v>Коврижников Максим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Басс Кирилл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9">
        <v>-48</v>
      </c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Имашев Альфит</v>
      </c>
      <c r="C37" s="18"/>
      <c r="D37" s="18"/>
      <c r="E37" s="18"/>
      <c r="F37" s="18"/>
      <c r="G37" s="20" t="str">
        <f>IF(E8=D6,D10,IF(E8=D10,D6,0))</f>
        <v>Байрамалов Леонид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110</v>
      </c>
      <c r="D38" s="18"/>
      <c r="E38" s="18"/>
      <c r="F38" s="19">
        <v>-49</v>
      </c>
      <c r="G38" s="21">
        <v>67</v>
      </c>
      <c r="H38" s="52" t="s">
        <v>105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Толкачев Иван</v>
      </c>
      <c r="C39" s="25"/>
      <c r="D39" s="18"/>
      <c r="E39" s="18"/>
      <c r="F39" s="18"/>
      <c r="G39" s="24" t="str">
        <f>IF(E16=D14,D18,IF(E16=D18,D14,0))</f>
        <v>Ларионов Дмитрий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5" t="s">
        <v>114</v>
      </c>
      <c r="E40" s="18"/>
      <c r="F40" s="19">
        <v>-50</v>
      </c>
      <c r="G40" s="18"/>
      <c r="H40" s="21">
        <v>69</v>
      </c>
      <c r="I40" s="28" t="s">
        <v>105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Халимонов Евгений</v>
      </c>
      <c r="C41" s="25"/>
      <c r="D41" s="25"/>
      <c r="E41" s="18"/>
      <c r="F41" s="18"/>
      <c r="G41" s="20" t="str">
        <f>IF(E24=D22,D26,IF(E24=D26,D22,0))</f>
        <v>Рахматуллин Равиль</v>
      </c>
      <c r="H41" s="25"/>
      <c r="I41" s="37"/>
      <c r="J41" s="31" t="s">
        <v>33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1" t="s">
        <v>114</v>
      </c>
      <c r="D42" s="25"/>
      <c r="E42" s="18"/>
      <c r="F42" s="19">
        <v>-51</v>
      </c>
      <c r="G42" s="21">
        <v>68</v>
      </c>
      <c r="H42" s="51" t="s">
        <v>88</v>
      </c>
      <c r="I42" s="39"/>
      <c r="J42" s="18"/>
      <c r="K42" s="39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Аксенов Андрей</v>
      </c>
      <c r="C43" s="18"/>
      <c r="D43" s="21">
        <v>77</v>
      </c>
      <c r="E43" s="18"/>
      <c r="F43" s="18"/>
      <c r="G43" s="24" t="str">
        <f>IF(E32=D30,D34,IF(E32=D34,D30,0))</f>
        <v>Запольских Алена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5"/>
      <c r="E44" s="29" t="s">
        <v>119</v>
      </c>
      <c r="F44" s="18"/>
      <c r="G44" s="18"/>
      <c r="H44" s="19">
        <v>-69</v>
      </c>
      <c r="I44" s="20" t="str">
        <f>IF(I40=H38,H42,IF(I40=H42,H38,0))</f>
        <v>Запольских Алена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Гильманов Рустем</v>
      </c>
      <c r="C45" s="18"/>
      <c r="D45" s="25"/>
      <c r="E45" s="38" t="s">
        <v>63</v>
      </c>
      <c r="F45" s="18"/>
      <c r="G45" s="19">
        <v>-67</v>
      </c>
      <c r="H45" s="20" t="str">
        <f>IF(H38=G37,G39,IF(H38=G39,G37,0))</f>
        <v>Ларионов Дмитрий</v>
      </c>
      <c r="I45" s="39"/>
      <c r="J45" s="31" t="s">
        <v>35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 t="s">
        <v>119</v>
      </c>
      <c r="D46" s="25"/>
      <c r="E46" s="18"/>
      <c r="F46" s="18"/>
      <c r="G46" s="18"/>
      <c r="H46" s="21">
        <v>70</v>
      </c>
      <c r="I46" s="52" t="s">
        <v>115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Тодрамович Александр</v>
      </c>
      <c r="C47" s="25"/>
      <c r="D47" s="51" t="s">
        <v>119</v>
      </c>
      <c r="E47" s="18"/>
      <c r="F47" s="18"/>
      <c r="G47" s="19">
        <v>-68</v>
      </c>
      <c r="H47" s="24" t="str">
        <f>IF(H42=G41,G43,IF(H42=G43,G41,0))</f>
        <v>Рахматуллин Равиль</v>
      </c>
      <c r="I47" s="39"/>
      <c r="J47" s="31" t="s">
        <v>34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18"/>
      <c r="E48" s="18"/>
      <c r="F48" s="18"/>
      <c r="G48" s="18"/>
      <c r="H48" s="19">
        <v>-70</v>
      </c>
      <c r="I48" s="20" t="str">
        <f>IF(I46=H45,H47,IF(I46=H47,H45,0))</f>
        <v>Ларионов Дмитрий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Стародубцев Олег</v>
      </c>
      <c r="C49" s="25"/>
      <c r="D49" s="19">
        <v>-77</v>
      </c>
      <c r="E49" s="18" t="s">
        <v>114</v>
      </c>
      <c r="F49" s="19">
        <v>-71</v>
      </c>
      <c r="G49" s="30"/>
      <c r="H49" s="18"/>
      <c r="I49" s="39"/>
      <c r="J49" s="31" t="s">
        <v>36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1" t="s">
        <v>109</v>
      </c>
      <c r="D50" s="24">
        <f>IF(D44=C43,C47,IF(D44=C47,C43,0))</f>
        <v>0</v>
      </c>
      <c r="E50" s="38" t="s">
        <v>64</v>
      </c>
      <c r="F50" s="18"/>
      <c r="G50" s="20" t="str">
        <f>IF(C38=B37,B39,IF(C38=B39,B37,0))</f>
        <v>Толкачев Иван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Басс Кирилл</v>
      </c>
      <c r="C51" s="18"/>
      <c r="D51" s="18"/>
      <c r="E51" s="39"/>
      <c r="F51" s="19">
        <v>-72</v>
      </c>
      <c r="G51" s="21">
        <v>79</v>
      </c>
      <c r="H51" s="29" t="s">
        <v>108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1" t="s">
        <v>110</v>
      </c>
      <c r="F52" s="18"/>
      <c r="G52" s="24" t="str">
        <f>IF(C42=B41,B43,IF(C42=B43,B41,0))</f>
        <v>Аксенов Андрей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E53" s="29" t="s">
        <v>110</v>
      </c>
      <c r="F53" s="19">
        <v>-73</v>
      </c>
      <c r="G53" s="18"/>
      <c r="H53" s="21">
        <v>81</v>
      </c>
      <c r="I53" s="28" t="s">
        <v>108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IF(D47=C46,C50,IF(D47=C50,C46,0))</f>
        <v>Басс Кирилл</v>
      </c>
      <c r="E54" s="38" t="s">
        <v>65</v>
      </c>
      <c r="F54" s="18"/>
      <c r="G54" s="20" t="str">
        <f>IF(C46=B45,B47,IF(C46=B47,B45,0))</f>
        <v>Тодрамович Александр</v>
      </c>
      <c r="H54" s="25"/>
      <c r="I54" s="37"/>
      <c r="J54" s="31" t="s">
        <v>66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8"/>
      <c r="E55" s="20" t="s">
        <v>109</v>
      </c>
      <c r="F55" s="19">
        <v>-74</v>
      </c>
      <c r="G55" s="21">
        <v>80</v>
      </c>
      <c r="H55" s="51" t="s">
        <v>106</v>
      </c>
      <c r="I55" s="39"/>
      <c r="J55" s="18"/>
      <c r="K55" s="39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8" t="s">
        <v>67</v>
      </c>
      <c r="F56" s="18"/>
      <c r="G56" s="24" t="str">
        <f>IF(C50=B49,B51,IF(C50=B51,B49,0))</f>
        <v>Стародубцев Олег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 t="s">
        <v>104</v>
      </c>
      <c r="D57" s="18"/>
      <c r="E57" s="18"/>
      <c r="F57" s="18"/>
      <c r="G57" s="18"/>
      <c r="H57" s="19">
        <v>-81</v>
      </c>
      <c r="I57" s="20" t="str">
        <f>IF(I53=H51,H55,IF(I53=H55,H51,0))</f>
        <v>Тодрамович Александр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Лукьянов Роман</v>
      </c>
      <c r="C58" s="25"/>
      <c r="D58" s="25"/>
      <c r="E58" s="18"/>
      <c r="F58" s="18"/>
      <c r="G58" s="19">
        <v>-79</v>
      </c>
      <c r="H58" s="20" t="str">
        <f>IF(H51=G50,G52,IF(H51=G52,G50,0))</f>
        <v>Толкачев Иван</v>
      </c>
      <c r="I58" s="39"/>
      <c r="J58" s="31" t="s">
        <v>68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5" t="s">
        <v>104</v>
      </c>
      <c r="E59" s="18"/>
      <c r="F59" s="18"/>
      <c r="G59" s="18"/>
      <c r="H59" s="21">
        <v>82</v>
      </c>
      <c r="I59" s="52" t="s">
        <v>116</v>
      </c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Рогачев Дмитрий</v>
      </c>
      <c r="C60" s="25"/>
      <c r="D60" s="25"/>
      <c r="E60" s="18"/>
      <c r="F60" s="18"/>
      <c r="G60" s="19">
        <v>-80</v>
      </c>
      <c r="H60" s="24" t="str">
        <f>IF(H55=G54,G56,IF(H55=G56,G54,0))</f>
        <v>Стародубцев Олег</v>
      </c>
      <c r="I60" s="39"/>
      <c r="J60" s="31" t="s">
        <v>69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1" t="s">
        <v>90</v>
      </c>
      <c r="D61" s="21">
        <v>89</v>
      </c>
      <c r="E61" s="18"/>
      <c r="F61" s="18"/>
      <c r="G61" s="18"/>
      <c r="H61" s="19">
        <v>-82</v>
      </c>
      <c r="I61" s="20" t="str">
        <f>IF(I59=H58,H60,IF(I59=H60,H58,0))</f>
        <v>Толкачев Иван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Хабибуллин Мухаммет</v>
      </c>
      <c r="C62" s="18"/>
      <c r="D62" s="25"/>
      <c r="E62" s="29" t="s">
        <v>104</v>
      </c>
      <c r="F62" s="19">
        <v>-83</v>
      </c>
      <c r="G62" s="30"/>
      <c r="H62" s="18"/>
      <c r="I62" s="39"/>
      <c r="J62" s="31" t="s">
        <v>70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5"/>
      <c r="E63" s="38" t="s">
        <v>71</v>
      </c>
      <c r="F63" s="18"/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Уткулов Ринат</v>
      </c>
      <c r="C64" s="18"/>
      <c r="D64" s="25"/>
      <c r="E64" s="18"/>
      <c r="F64" s="19">
        <v>-84</v>
      </c>
      <c r="G64" s="21">
        <v>91</v>
      </c>
      <c r="H64" s="29" t="s">
        <v>118</v>
      </c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 t="s">
        <v>112</v>
      </c>
      <c r="D65" s="51" t="s">
        <v>112</v>
      </c>
      <c r="E65" s="18"/>
      <c r="F65" s="18"/>
      <c r="G65" s="24" t="str">
        <f>IF(C61=B60,B62,IF(C61=B62,B60,0))</f>
        <v>Хабибуллин Мухаммет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Тарараев Петр</v>
      </c>
      <c r="C66" s="25"/>
      <c r="D66" s="18"/>
      <c r="E66" s="18"/>
      <c r="F66" s="19">
        <v>-85</v>
      </c>
      <c r="G66" s="18"/>
      <c r="H66" s="21">
        <v>93</v>
      </c>
      <c r="I66" s="28" t="s">
        <v>117</v>
      </c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19">
        <v>-89</v>
      </c>
      <c r="E67" s="18"/>
      <c r="F67" s="18"/>
      <c r="G67" s="20" t="str">
        <f>IF(C65=B64,B66,IF(C65=B66,B64,0))</f>
        <v>Тарараев Петр</v>
      </c>
      <c r="H67" s="25"/>
      <c r="I67" s="37"/>
      <c r="J67" s="31" t="s">
        <v>72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Ишметов Александр</v>
      </c>
      <c r="C68" s="25"/>
      <c r="D68" s="18"/>
      <c r="E68" s="20" t="s">
        <v>112</v>
      </c>
      <c r="F68" s="19">
        <v>-86</v>
      </c>
      <c r="G68" s="21">
        <v>92</v>
      </c>
      <c r="H68" s="51" t="s">
        <v>117</v>
      </c>
      <c r="I68" s="39"/>
      <c r="J68" s="18"/>
      <c r="K68" s="39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1" t="s">
        <v>56</v>
      </c>
      <c r="D69" s="20" t="s">
        <v>90</v>
      </c>
      <c r="E69" s="38" t="s">
        <v>73</v>
      </c>
      <c r="F69" s="18"/>
      <c r="G69" s="24" t="str">
        <f>IF(C69=B68,B70,IF(C69=B70,B68,0))</f>
        <v>Петухова Надежда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Петухова Надежда</v>
      </c>
      <c r="C70" s="18"/>
      <c r="D70" s="21">
        <v>90</v>
      </c>
      <c r="E70" s="39"/>
      <c r="F70" s="18"/>
      <c r="G70" s="18"/>
      <c r="H70" s="19">
        <v>-93</v>
      </c>
      <c r="I70" s="20" t="str">
        <f>IF(I66=H64,H68,IF(I66=H68,H64,0))</f>
        <v>Хабибуллин Мухаммет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4" t="str">
        <f>IF(D65=C65,C69,IF(D65=C69,C65,0))</f>
        <v>Ишметов Александр</v>
      </c>
      <c r="E71" s="29" t="s">
        <v>90</v>
      </c>
      <c r="F71" s="18"/>
      <c r="G71" s="19">
        <v>-91</v>
      </c>
      <c r="H71" s="20" t="str">
        <f>IF(H64=G63,G65,IF(H64=G65,G63,0))</f>
        <v>_</v>
      </c>
      <c r="I71" s="39"/>
      <c r="J71" s="31" t="s">
        <v>74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19">
        <v>-90</v>
      </c>
      <c r="E72" s="38" t="s">
        <v>75</v>
      </c>
      <c r="F72" s="18"/>
      <c r="G72" s="18"/>
      <c r="H72" s="21">
        <v>94</v>
      </c>
      <c r="I72" s="52" t="s">
        <v>12</v>
      </c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18"/>
      <c r="E73" s="20" t="s">
        <v>56</v>
      </c>
      <c r="F73" s="18"/>
      <c r="G73" s="19">
        <v>-92</v>
      </c>
      <c r="H73" s="24" t="str">
        <f>IF(H68=G67,G69,IF(H68=G69,G67,0))</f>
        <v>Петухова Надежда</v>
      </c>
      <c r="I73" s="39"/>
      <c r="J73" s="31" t="s">
        <v>76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8"/>
      <c r="E74" s="38" t="s">
        <v>77</v>
      </c>
      <c r="F74" s="18"/>
      <c r="G74" s="18"/>
      <c r="H74" s="19">
        <v>-94</v>
      </c>
      <c r="I74" s="20" t="str">
        <f>IF(I72=H71,H73,IF(I72=H73,H71,0))</f>
        <v>_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/>
      <c r="E75" s="18"/>
      <c r="F75" s="18"/>
      <c r="G75" s="30"/>
      <c r="H75" s="18"/>
      <c r="I75" s="39"/>
      <c r="J75" s="31" t="s">
        <v>78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/>
      <c r="E76"/>
      <c r="F76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C76 E53:E75 G4:K76 F4:F75 E4:E51 D4:D52 D54:D74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3" sqref="B11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2" t="s">
        <v>79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41532</v>
      </c>
      <c r="B3" s="5"/>
      <c r="C3" s="5"/>
      <c r="D3" s="5"/>
      <c r="E3" s="5"/>
      <c r="F3" s="5"/>
      <c r="G3" s="5"/>
      <c r="H3" s="5"/>
      <c r="I3" s="5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80</v>
      </c>
      <c r="B7" s="12">
        <v>1</v>
      </c>
      <c r="C7" s="13" t="str">
        <f>Ол1с!G36</f>
        <v>Коврижников Максим</v>
      </c>
      <c r="D7" s="10"/>
      <c r="E7" s="10"/>
      <c r="F7" s="10"/>
      <c r="G7" s="10"/>
      <c r="H7" s="10"/>
      <c r="I7" s="10"/>
    </row>
    <row r="8" spans="1:9" ht="18">
      <c r="A8" s="11" t="s">
        <v>81</v>
      </c>
      <c r="B8" s="12">
        <v>2</v>
      </c>
      <c r="C8" s="13" t="str">
        <f>Ол1с!G56</f>
        <v>Антонян Ваге</v>
      </c>
      <c r="D8" s="10"/>
      <c r="E8" s="10"/>
      <c r="F8" s="10"/>
      <c r="G8" s="10"/>
      <c r="H8" s="10"/>
      <c r="I8" s="10"/>
    </row>
    <row r="9" spans="1:9" ht="18">
      <c r="A9" s="11" t="s">
        <v>82</v>
      </c>
      <c r="B9" s="12">
        <v>3</v>
      </c>
      <c r="C9" s="13" t="str">
        <f>Ол2с!I22</f>
        <v>Грубов Виталий</v>
      </c>
      <c r="D9" s="10"/>
      <c r="E9" s="10"/>
      <c r="F9" s="10"/>
      <c r="G9" s="10"/>
      <c r="H9" s="10"/>
      <c r="I9" s="10"/>
    </row>
    <row r="10" spans="1:9" ht="18">
      <c r="A10" s="11" t="s">
        <v>83</v>
      </c>
      <c r="B10" s="12">
        <v>4</v>
      </c>
      <c r="C10" s="13" t="str">
        <f>Ол2с!I32</f>
        <v>Смирнов Андрей</v>
      </c>
      <c r="D10" s="10"/>
      <c r="E10" s="10"/>
      <c r="F10" s="10"/>
      <c r="G10" s="10"/>
      <c r="H10" s="10"/>
      <c r="I10" s="10"/>
    </row>
    <row r="11" spans="1:9" ht="18">
      <c r="A11" s="11" t="s">
        <v>84</v>
      </c>
      <c r="B11" s="12">
        <v>5</v>
      </c>
      <c r="C11" s="14" t="str">
        <f>Ол1с!G63</f>
        <v>Рогачев Дмитрий</v>
      </c>
      <c r="D11" s="10"/>
      <c r="E11" s="10"/>
      <c r="F11" s="10"/>
      <c r="G11" s="10"/>
      <c r="H11" s="10"/>
      <c r="I11" s="10"/>
    </row>
    <row r="12" spans="1:9" ht="18">
      <c r="A12" s="11" t="s">
        <v>85</v>
      </c>
      <c r="B12" s="12">
        <v>6</v>
      </c>
      <c r="C12" s="14" t="str">
        <f>Ол1с!G65</f>
        <v>Ларионов Дмитрий</v>
      </c>
      <c r="D12" s="10"/>
      <c r="E12" s="10"/>
      <c r="F12" s="10"/>
      <c r="G12" s="10"/>
      <c r="H12" s="10"/>
      <c r="I12" s="10"/>
    </row>
    <row r="13" spans="1:9" ht="18">
      <c r="A13" s="11" t="s">
        <v>86</v>
      </c>
      <c r="B13" s="12">
        <v>7</v>
      </c>
      <c r="C13" s="14" t="str">
        <f>Ол1с!G68</f>
        <v>Андрющенко Матвей</v>
      </c>
      <c r="D13" s="10"/>
      <c r="E13" s="10"/>
      <c r="F13" s="10"/>
      <c r="G13" s="10"/>
      <c r="H13" s="10"/>
      <c r="I13" s="10"/>
    </row>
    <row r="14" spans="1:9" ht="18">
      <c r="A14" s="11" t="s">
        <v>87</v>
      </c>
      <c r="B14" s="12">
        <v>8</v>
      </c>
      <c r="C14" s="14" t="str">
        <f>Ол1с!G70</f>
        <v>Запольских Алена</v>
      </c>
      <c r="D14" s="10"/>
      <c r="E14" s="10"/>
      <c r="F14" s="10"/>
      <c r="G14" s="10"/>
      <c r="H14" s="10"/>
      <c r="I14" s="10"/>
    </row>
    <row r="15" spans="1:9" ht="18">
      <c r="A15" s="11" t="s">
        <v>88</v>
      </c>
      <c r="B15" s="12">
        <v>9</v>
      </c>
      <c r="C15" s="14" t="str">
        <f>Ол1с!D72</f>
        <v>Маневич Сергей</v>
      </c>
      <c r="D15" s="10"/>
      <c r="E15" s="10"/>
      <c r="F15" s="10"/>
      <c r="G15" s="10"/>
      <c r="H15" s="10"/>
      <c r="I15" s="10"/>
    </row>
    <row r="16" spans="1:9" ht="18">
      <c r="A16" s="11" t="s">
        <v>89</v>
      </c>
      <c r="B16" s="12">
        <v>10</v>
      </c>
      <c r="C16" s="14" t="str">
        <f>Ол1с!D75</f>
        <v>Латыпов Феликс</v>
      </c>
      <c r="D16" s="10"/>
      <c r="E16" s="10"/>
      <c r="F16" s="10"/>
      <c r="G16" s="10"/>
      <c r="H16" s="10"/>
      <c r="I16" s="10"/>
    </row>
    <row r="17" spans="1:9" ht="18">
      <c r="A17" s="11" t="s">
        <v>90</v>
      </c>
      <c r="B17" s="12">
        <v>11</v>
      </c>
      <c r="C17" s="14" t="str">
        <f>Ол1с!G73</f>
        <v>Тагиров Сайфулла</v>
      </c>
      <c r="D17" s="10"/>
      <c r="E17" s="10"/>
      <c r="F17" s="10"/>
      <c r="G17" s="10"/>
      <c r="H17" s="10"/>
      <c r="I17" s="10"/>
    </row>
    <row r="18" spans="1:9" ht="18">
      <c r="A18" s="11" t="s">
        <v>91</v>
      </c>
      <c r="B18" s="12">
        <v>12</v>
      </c>
      <c r="C18" s="14" t="str">
        <f>Ол1с!G75</f>
        <v>Гилязова Альбина</v>
      </c>
      <c r="D18" s="10"/>
      <c r="E18" s="10"/>
      <c r="F18" s="10"/>
      <c r="G18" s="10"/>
      <c r="H18" s="10"/>
      <c r="I18" s="10"/>
    </row>
    <row r="19" spans="1:9" ht="18">
      <c r="A19" s="11" t="s">
        <v>92</v>
      </c>
      <c r="B19" s="12">
        <v>13</v>
      </c>
      <c r="C19" s="14" t="str">
        <f>Ол2с!I40</f>
        <v>Гарифуллина Эльмира</v>
      </c>
      <c r="D19" s="10"/>
      <c r="E19" s="10"/>
      <c r="F19" s="10"/>
      <c r="G19" s="10"/>
      <c r="H19" s="10"/>
      <c r="I19" s="10"/>
    </row>
    <row r="20" spans="1:9" ht="18">
      <c r="A20" s="11" t="s">
        <v>93</v>
      </c>
      <c r="B20" s="12">
        <v>14</v>
      </c>
      <c r="C20" s="14" t="str">
        <f>Ол2с!I44</f>
        <v>Шайнуров Вадим</v>
      </c>
      <c r="D20" s="10"/>
      <c r="E20" s="10"/>
      <c r="F20" s="10"/>
      <c r="G20" s="10"/>
      <c r="H20" s="10"/>
      <c r="I20" s="10"/>
    </row>
    <row r="21" spans="1:9" ht="18">
      <c r="A21" s="11" t="s">
        <v>5</v>
      </c>
      <c r="B21" s="12">
        <v>15</v>
      </c>
      <c r="C21" s="14" t="str">
        <f>Ол2с!I46</f>
        <v>Раянов Айрат</v>
      </c>
      <c r="D21" s="10"/>
      <c r="E21" s="10"/>
      <c r="F21" s="10"/>
      <c r="G21" s="10"/>
      <c r="H21" s="10"/>
      <c r="I21" s="10"/>
    </row>
    <row r="22" spans="1:9" ht="18">
      <c r="A22" s="11" t="s">
        <v>6</v>
      </c>
      <c r="B22" s="12">
        <v>16</v>
      </c>
      <c r="C22" s="14" t="str">
        <f>Ол2с!I48</f>
        <v>Зайнитдинова Рита</v>
      </c>
      <c r="D22" s="10"/>
      <c r="E22" s="10"/>
      <c r="F22" s="10"/>
      <c r="G22" s="10"/>
      <c r="H22" s="10"/>
      <c r="I22" s="10"/>
    </row>
    <row r="23" spans="1:9" ht="18">
      <c r="A23" s="11" t="s">
        <v>8</v>
      </c>
      <c r="B23" s="12">
        <v>17</v>
      </c>
      <c r="C23" s="14" t="str">
        <f>Ол2с!E44</f>
        <v>Марамзин Сергей</v>
      </c>
      <c r="D23" s="10"/>
      <c r="E23" s="10"/>
      <c r="F23" s="10"/>
      <c r="G23" s="10"/>
      <c r="H23" s="10"/>
      <c r="I23" s="10"/>
    </row>
    <row r="24" spans="1:9" ht="18">
      <c r="A24" s="11" t="s">
        <v>94</v>
      </c>
      <c r="B24" s="12">
        <v>18</v>
      </c>
      <c r="C24" s="14" t="str">
        <f>Ол2с!E50</f>
        <v>Яровиков Даниил</v>
      </c>
      <c r="D24" s="10"/>
      <c r="E24" s="10"/>
      <c r="F24" s="10"/>
      <c r="G24" s="10"/>
      <c r="H24" s="10"/>
      <c r="I24" s="10"/>
    </row>
    <row r="25" spans="1:9" ht="18">
      <c r="A25" s="11" t="s">
        <v>10</v>
      </c>
      <c r="B25" s="12">
        <v>19</v>
      </c>
      <c r="C25" s="14" t="str">
        <f>Ол2с!E53</f>
        <v>Кочарян Лилит</v>
      </c>
      <c r="D25" s="10"/>
      <c r="E25" s="10"/>
      <c r="F25" s="10"/>
      <c r="G25" s="10"/>
      <c r="H25" s="10"/>
      <c r="I25" s="10"/>
    </row>
    <row r="26" spans="1:9" ht="18">
      <c r="A26" s="11" t="s">
        <v>95</v>
      </c>
      <c r="B26" s="12">
        <v>20</v>
      </c>
      <c r="C26" s="14" t="str">
        <f>Ол2с!E55</f>
        <v>Абраров Альберт</v>
      </c>
      <c r="D26" s="10"/>
      <c r="E26" s="10"/>
      <c r="F26" s="10"/>
      <c r="G26" s="10"/>
      <c r="H26" s="10"/>
      <c r="I26" s="10"/>
    </row>
    <row r="27" spans="1:9" ht="18">
      <c r="A27" s="11" t="s">
        <v>96</v>
      </c>
      <c r="B27" s="12">
        <v>21</v>
      </c>
      <c r="C27" s="14" t="str">
        <f>Ол2с!I53</f>
        <v>Мохова Ирина</v>
      </c>
      <c r="D27" s="10"/>
      <c r="E27" s="10"/>
      <c r="F27" s="10"/>
      <c r="G27" s="10"/>
      <c r="H27" s="10"/>
      <c r="I27" s="10"/>
    </row>
    <row r="28" spans="1:9" ht="18">
      <c r="A28" s="11" t="s">
        <v>97</v>
      </c>
      <c r="B28" s="12">
        <v>22</v>
      </c>
      <c r="C28" s="14" t="str">
        <f>Ол2с!I57</f>
        <v>Шайнуров Назар</v>
      </c>
      <c r="D28" s="10"/>
      <c r="E28" s="10"/>
      <c r="F28" s="10"/>
      <c r="G28" s="10"/>
      <c r="H28" s="10"/>
      <c r="I28" s="10"/>
    </row>
    <row r="29" spans="1:9" ht="18">
      <c r="A29" s="11" t="s">
        <v>20</v>
      </c>
      <c r="B29" s="12">
        <v>23</v>
      </c>
      <c r="C29" s="14">
        <f>Ол2с!I59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20</v>
      </c>
      <c r="B30" s="12">
        <v>24</v>
      </c>
      <c r="C30" s="14">
        <f>Ол2с!I61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20</v>
      </c>
      <c r="B31" s="12">
        <v>25</v>
      </c>
      <c r="C31" s="14">
        <f>Ол2с!E63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20</v>
      </c>
      <c r="B32" s="12">
        <v>26</v>
      </c>
      <c r="C32" s="14">
        <f>Ол2с!E69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20</v>
      </c>
      <c r="B33" s="12">
        <v>27</v>
      </c>
      <c r="C33" s="14">
        <f>Ол2с!E72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20</v>
      </c>
      <c r="B34" s="12">
        <v>28</v>
      </c>
      <c r="C34" s="14">
        <f>Ол2с!E74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20</v>
      </c>
      <c r="B35" s="12">
        <v>29</v>
      </c>
      <c r="C35" s="14">
        <f>Ол2с!I66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20</v>
      </c>
      <c r="B36" s="12">
        <v>30</v>
      </c>
      <c r="C36" s="14">
        <f>Ол2с!I70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20</v>
      </c>
      <c r="B37" s="12">
        <v>31</v>
      </c>
      <c r="C37" s="14">
        <f>Ол2с!I72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20</v>
      </c>
      <c r="B38" s="12">
        <v>32</v>
      </c>
      <c r="C38" s="14">
        <f>Ол2с!I74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3" sqref="B11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4" t="str">
        <f>СпОл!A1</f>
        <v>Кубок Республики Башкортостан 2013</v>
      </c>
      <c r="B1" s="44"/>
      <c r="C1" s="44"/>
      <c r="D1" s="44"/>
      <c r="E1" s="44"/>
      <c r="F1" s="44"/>
      <c r="G1" s="44"/>
    </row>
    <row r="2" spans="1:7" ht="15.75">
      <c r="A2" s="44" t="str">
        <f>СпОл!A2</f>
        <v>Общая лига 36-го Этапа День программиста</v>
      </c>
      <c r="B2" s="44"/>
      <c r="C2" s="44"/>
      <c r="D2" s="44"/>
      <c r="E2" s="44"/>
      <c r="F2" s="44"/>
      <c r="G2" s="44"/>
    </row>
    <row r="3" spans="1:7" ht="15.75">
      <c r="A3" s="45">
        <f>СпОл!A3</f>
        <v>41532</v>
      </c>
      <c r="B3" s="45"/>
      <c r="C3" s="45"/>
      <c r="D3" s="45"/>
      <c r="E3" s="45"/>
      <c r="F3" s="45"/>
      <c r="G3" s="45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СпОл!A7</f>
        <v>Антонян Ваге</v>
      </c>
      <c r="C5" s="18"/>
      <c r="D5" s="18"/>
      <c r="E5" s="18"/>
      <c r="F5" s="18"/>
      <c r="G5" s="1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18"/>
      <c r="B6" s="21">
        <v>1</v>
      </c>
      <c r="C6" s="22" t="s">
        <v>80</v>
      </c>
      <c r="D6" s="18"/>
      <c r="E6" s="23"/>
      <c r="F6" s="18"/>
      <c r="G6" s="18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19">
        <v>32</v>
      </c>
      <c r="B7" s="24" t="str">
        <f>СпОл!A38</f>
        <v>_</v>
      </c>
      <c r="C7" s="25"/>
      <c r="D7" s="18"/>
      <c r="E7" s="18"/>
      <c r="F7" s="18"/>
      <c r="G7" s="18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18"/>
      <c r="B8" s="18"/>
      <c r="C8" s="21">
        <v>17</v>
      </c>
      <c r="D8" s="22" t="s">
        <v>80</v>
      </c>
      <c r="E8" s="18"/>
      <c r="F8" s="18"/>
      <c r="G8" s="1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19">
        <v>17</v>
      </c>
      <c r="B9" s="20" t="str">
        <f>СпОл!A23</f>
        <v>Марамзин Сергей</v>
      </c>
      <c r="C9" s="25"/>
      <c r="D9" s="25"/>
      <c r="E9" s="18"/>
      <c r="F9" s="18"/>
      <c r="G9" s="1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18"/>
      <c r="B10" s="21">
        <v>2</v>
      </c>
      <c r="C10" s="26" t="s">
        <v>8</v>
      </c>
      <c r="D10" s="25"/>
      <c r="E10" s="18"/>
      <c r="F10" s="18"/>
      <c r="G10" s="1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19">
        <v>16</v>
      </c>
      <c r="B11" s="24" t="str">
        <f>СпОл!A22</f>
        <v>Зайнитдинова Рита</v>
      </c>
      <c r="C11" s="18"/>
      <c r="D11" s="25"/>
      <c r="E11" s="18"/>
      <c r="F11" s="18"/>
      <c r="G11" s="1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0.5" customHeight="1">
      <c r="A12" s="18"/>
      <c r="B12" s="18"/>
      <c r="C12" s="18"/>
      <c r="D12" s="21">
        <v>25</v>
      </c>
      <c r="E12" s="22" t="s">
        <v>80</v>
      </c>
      <c r="F12" s="18"/>
      <c r="G12" s="27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19">
        <v>9</v>
      </c>
      <c r="B13" s="20" t="str">
        <f>СпОл!A15</f>
        <v>Запольских Алена</v>
      </c>
      <c r="C13" s="18"/>
      <c r="D13" s="25"/>
      <c r="E13" s="25"/>
      <c r="F13" s="18"/>
      <c r="G13" s="2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18"/>
      <c r="B14" s="21">
        <v>3</v>
      </c>
      <c r="C14" s="22" t="s">
        <v>88</v>
      </c>
      <c r="D14" s="25"/>
      <c r="E14" s="25"/>
      <c r="F14" s="18"/>
      <c r="G14" s="2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19">
        <v>24</v>
      </c>
      <c r="B15" s="24" t="str">
        <f>СпОл!A30</f>
        <v>_</v>
      </c>
      <c r="C15" s="25"/>
      <c r="D15" s="25"/>
      <c r="E15" s="25"/>
      <c r="F15" s="18"/>
      <c r="G15" s="2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18"/>
      <c r="B16" s="18"/>
      <c r="C16" s="21">
        <v>18</v>
      </c>
      <c r="D16" s="26" t="s">
        <v>88</v>
      </c>
      <c r="E16" s="25"/>
      <c r="F16" s="18"/>
      <c r="G16" s="27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19">
        <v>25</v>
      </c>
      <c r="B17" s="20" t="str">
        <f>СпОл!A31</f>
        <v>_</v>
      </c>
      <c r="C17" s="25"/>
      <c r="D17" s="18"/>
      <c r="E17" s="25"/>
      <c r="F17" s="18"/>
      <c r="G17" s="2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18"/>
      <c r="B18" s="21">
        <v>4</v>
      </c>
      <c r="C18" s="26" t="s">
        <v>87</v>
      </c>
      <c r="D18" s="18"/>
      <c r="E18" s="25"/>
      <c r="F18" s="18"/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19">
        <v>8</v>
      </c>
      <c r="B19" s="24" t="str">
        <f>СпОл!A14</f>
        <v>Тагиров Сайфулла</v>
      </c>
      <c r="C19" s="18"/>
      <c r="D19" s="18"/>
      <c r="E19" s="25"/>
      <c r="F19" s="18"/>
      <c r="G19" s="1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18"/>
      <c r="B20" s="18"/>
      <c r="C20" s="18"/>
      <c r="D20" s="18"/>
      <c r="E20" s="21">
        <v>29</v>
      </c>
      <c r="F20" s="22" t="s">
        <v>80</v>
      </c>
      <c r="G20" s="18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19">
        <v>5</v>
      </c>
      <c r="B21" s="20" t="str">
        <f>СпОл!A11</f>
        <v>Грубов Виталий</v>
      </c>
      <c r="C21" s="18"/>
      <c r="D21" s="18"/>
      <c r="E21" s="25"/>
      <c r="F21" s="25"/>
      <c r="G21" s="18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18"/>
      <c r="B22" s="21">
        <v>5</v>
      </c>
      <c r="C22" s="22" t="s">
        <v>84</v>
      </c>
      <c r="D22" s="18"/>
      <c r="E22" s="25"/>
      <c r="F22" s="25"/>
      <c r="G22" s="18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19">
        <v>28</v>
      </c>
      <c r="B23" s="24" t="str">
        <f>СпОл!A34</f>
        <v>_</v>
      </c>
      <c r="C23" s="25"/>
      <c r="D23" s="18"/>
      <c r="E23" s="25"/>
      <c r="F23" s="25"/>
      <c r="G23" s="18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18"/>
      <c r="B24" s="18"/>
      <c r="C24" s="21">
        <v>19</v>
      </c>
      <c r="D24" s="22" t="s">
        <v>91</v>
      </c>
      <c r="E24" s="25"/>
      <c r="F24" s="25"/>
      <c r="G24" s="18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19">
        <v>21</v>
      </c>
      <c r="B25" s="20" t="str">
        <f>СпОл!A27</f>
        <v>Абраров Альберт</v>
      </c>
      <c r="C25" s="25"/>
      <c r="D25" s="25"/>
      <c r="E25" s="25"/>
      <c r="F25" s="25"/>
      <c r="G25" s="18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18"/>
      <c r="B26" s="21">
        <v>6</v>
      </c>
      <c r="C26" s="26" t="s">
        <v>91</v>
      </c>
      <c r="D26" s="25"/>
      <c r="E26" s="25"/>
      <c r="F26" s="25"/>
      <c r="G26" s="18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19">
        <v>12</v>
      </c>
      <c r="B27" s="24" t="str">
        <f>СпОл!A18</f>
        <v>Гилязова Альбина</v>
      </c>
      <c r="C27" s="18"/>
      <c r="D27" s="25"/>
      <c r="E27" s="25"/>
      <c r="F27" s="25"/>
      <c r="G27" s="1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18"/>
      <c r="B28" s="18"/>
      <c r="C28" s="18"/>
      <c r="D28" s="21">
        <v>26</v>
      </c>
      <c r="E28" s="26" t="s">
        <v>83</v>
      </c>
      <c r="F28" s="25"/>
      <c r="G28" s="18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19">
        <v>13</v>
      </c>
      <c r="B29" s="20" t="str">
        <f>СпОл!A19</f>
        <v>Раянов Айрат</v>
      </c>
      <c r="C29" s="18"/>
      <c r="D29" s="25"/>
      <c r="E29" s="18"/>
      <c r="F29" s="25"/>
      <c r="G29" s="1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18"/>
      <c r="B30" s="21">
        <v>7</v>
      </c>
      <c r="C30" s="22" t="s">
        <v>92</v>
      </c>
      <c r="D30" s="25"/>
      <c r="E30" s="18"/>
      <c r="F30" s="25"/>
      <c r="G30" s="18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19">
        <v>20</v>
      </c>
      <c r="B31" s="24" t="str">
        <f>СпОл!A26</f>
        <v>Шайнуров Назар</v>
      </c>
      <c r="C31" s="25"/>
      <c r="D31" s="25"/>
      <c r="E31" s="18"/>
      <c r="F31" s="25"/>
      <c r="G31" s="1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18"/>
      <c r="B32" s="18"/>
      <c r="C32" s="21">
        <v>20</v>
      </c>
      <c r="D32" s="26" t="s">
        <v>83</v>
      </c>
      <c r="E32" s="18"/>
      <c r="F32" s="25"/>
      <c r="G32" s="18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19">
        <v>29</v>
      </c>
      <c r="B33" s="20" t="str">
        <f>СпОл!A35</f>
        <v>_</v>
      </c>
      <c r="C33" s="25"/>
      <c r="D33" s="18"/>
      <c r="E33" s="18"/>
      <c r="F33" s="25"/>
      <c r="G33" s="1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18"/>
      <c r="B34" s="21">
        <v>8</v>
      </c>
      <c r="C34" s="48" t="s">
        <v>83</v>
      </c>
      <c r="D34" s="18"/>
      <c r="E34" s="18"/>
      <c r="F34" s="25"/>
      <c r="G34" s="1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19">
        <v>4</v>
      </c>
      <c r="B35" s="24" t="str">
        <f>СпОл!A10</f>
        <v>Ларионов Дмитрий</v>
      </c>
      <c r="C35" s="18"/>
      <c r="D35" s="18"/>
      <c r="E35" s="18"/>
      <c r="F35" s="25"/>
      <c r="G35" s="18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81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19">
        <v>3</v>
      </c>
      <c r="B37" s="20" t="str">
        <f>СпОл!A9</f>
        <v>Смирнов Андрей</v>
      </c>
      <c r="C37" s="18"/>
      <c r="D37" s="18"/>
      <c r="E37" s="18"/>
      <c r="F37" s="25"/>
      <c r="G37" s="38" t="s">
        <v>21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18"/>
      <c r="B38" s="21">
        <v>9</v>
      </c>
      <c r="C38" s="22" t="s">
        <v>82</v>
      </c>
      <c r="D38" s="18"/>
      <c r="E38" s="18"/>
      <c r="F38" s="25"/>
      <c r="G38" s="18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19">
        <v>30</v>
      </c>
      <c r="B39" s="24" t="str">
        <f>СпОл!A36</f>
        <v>_</v>
      </c>
      <c r="C39" s="25"/>
      <c r="D39" s="18"/>
      <c r="E39" s="18"/>
      <c r="F39" s="25"/>
      <c r="G39" s="18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18"/>
      <c r="B40" s="18"/>
      <c r="C40" s="21">
        <v>21</v>
      </c>
      <c r="D40" s="22" t="s">
        <v>82</v>
      </c>
      <c r="E40" s="18"/>
      <c r="F40" s="25"/>
      <c r="G40" s="18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19">
        <v>19</v>
      </c>
      <c r="B41" s="20" t="str">
        <f>СпОл!A25</f>
        <v>Мохова Ирина</v>
      </c>
      <c r="C41" s="25"/>
      <c r="D41" s="25"/>
      <c r="E41" s="18"/>
      <c r="F41" s="25"/>
      <c r="G41" s="18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18"/>
      <c r="B42" s="21">
        <v>10</v>
      </c>
      <c r="C42" s="26" t="s">
        <v>93</v>
      </c>
      <c r="D42" s="25"/>
      <c r="E42" s="18"/>
      <c r="F42" s="25"/>
      <c r="G42" s="18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19">
        <v>14</v>
      </c>
      <c r="B43" s="24" t="str">
        <f>СпОл!A20</f>
        <v>Шайнуров Вадим</v>
      </c>
      <c r="C43" s="18"/>
      <c r="D43" s="25"/>
      <c r="E43" s="18"/>
      <c r="F43" s="25"/>
      <c r="G43" s="18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18"/>
      <c r="B44" s="18"/>
      <c r="C44" s="18"/>
      <c r="D44" s="21">
        <v>27</v>
      </c>
      <c r="E44" s="22" t="s">
        <v>82</v>
      </c>
      <c r="F44" s="25"/>
      <c r="G44" s="18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19">
        <v>11</v>
      </c>
      <c r="B45" s="20" t="str">
        <f>СпОл!A17</f>
        <v>Рогачев Дмитрий</v>
      </c>
      <c r="C45" s="18"/>
      <c r="D45" s="25"/>
      <c r="E45" s="25"/>
      <c r="F45" s="25"/>
      <c r="G45" s="1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18"/>
      <c r="B46" s="21">
        <v>11</v>
      </c>
      <c r="C46" s="22" t="s">
        <v>90</v>
      </c>
      <c r="D46" s="25"/>
      <c r="E46" s="25"/>
      <c r="F46" s="25"/>
      <c r="G46" s="1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19">
        <v>22</v>
      </c>
      <c r="B47" s="24" t="str">
        <f>СпОл!A28</f>
        <v>Кочарян Лилит</v>
      </c>
      <c r="C47" s="25"/>
      <c r="D47" s="25"/>
      <c r="E47" s="25"/>
      <c r="F47" s="25"/>
      <c r="G47" s="18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18"/>
      <c r="B48" s="18"/>
      <c r="C48" s="21">
        <v>22</v>
      </c>
      <c r="D48" s="26" t="s">
        <v>85</v>
      </c>
      <c r="E48" s="25"/>
      <c r="F48" s="25"/>
      <c r="G48" s="18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19">
        <v>27</v>
      </c>
      <c r="B49" s="20" t="str">
        <f>СпОл!A33</f>
        <v>_</v>
      </c>
      <c r="C49" s="25"/>
      <c r="D49" s="18"/>
      <c r="E49" s="25"/>
      <c r="F49" s="25"/>
      <c r="G49" s="18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18"/>
      <c r="B50" s="21">
        <v>12</v>
      </c>
      <c r="C50" s="26" t="s">
        <v>85</v>
      </c>
      <c r="D50" s="18"/>
      <c r="E50" s="25"/>
      <c r="F50" s="25"/>
      <c r="G50" s="1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19">
        <v>6</v>
      </c>
      <c r="B51" s="24" t="str">
        <f>СпОл!A12</f>
        <v>Маневич Сергей</v>
      </c>
      <c r="C51" s="18"/>
      <c r="D51" s="18"/>
      <c r="E51" s="25"/>
      <c r="F51" s="25"/>
      <c r="G51" s="1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18"/>
      <c r="B52" s="18"/>
      <c r="C52" s="18"/>
      <c r="D52" s="18"/>
      <c r="E52" s="21">
        <v>30</v>
      </c>
      <c r="F52" s="48" t="s">
        <v>81</v>
      </c>
      <c r="G52" s="18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19">
        <v>7</v>
      </c>
      <c r="B53" s="20" t="str">
        <f>СпОл!A13</f>
        <v>Андрющенко Матвей</v>
      </c>
      <c r="C53" s="18"/>
      <c r="D53" s="18"/>
      <c r="E53" s="25"/>
      <c r="F53" s="18"/>
      <c r="G53" s="1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18"/>
      <c r="B54" s="21">
        <v>13</v>
      </c>
      <c r="C54" s="22" t="s">
        <v>86</v>
      </c>
      <c r="D54" s="18"/>
      <c r="E54" s="25"/>
      <c r="F54" s="18"/>
      <c r="G54" s="18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19">
        <v>26</v>
      </c>
      <c r="B55" s="24" t="str">
        <f>СпОл!A32</f>
        <v>_</v>
      </c>
      <c r="C55" s="25"/>
      <c r="D55" s="18"/>
      <c r="E55" s="25"/>
      <c r="F55" s="18"/>
      <c r="G55" s="18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18"/>
      <c r="B56" s="18"/>
      <c r="C56" s="21">
        <v>23</v>
      </c>
      <c r="D56" s="22" t="s">
        <v>86</v>
      </c>
      <c r="E56" s="25"/>
      <c r="F56" s="36">
        <v>-31</v>
      </c>
      <c r="G56" s="20" t="str">
        <f>IF(G36=F20,F52,IF(G36=F52,F20,0))</f>
        <v>Антонян Ваге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19">
        <v>23</v>
      </c>
      <c r="B57" s="20" t="str">
        <f>СпОл!A29</f>
        <v>_</v>
      </c>
      <c r="C57" s="25"/>
      <c r="D57" s="25"/>
      <c r="E57" s="25"/>
      <c r="F57" s="18"/>
      <c r="G57" s="38" t="s">
        <v>22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18"/>
      <c r="B58" s="21">
        <v>14</v>
      </c>
      <c r="C58" s="26" t="s">
        <v>89</v>
      </c>
      <c r="D58" s="25"/>
      <c r="E58" s="25"/>
      <c r="F58" s="18"/>
      <c r="G58" s="18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19">
        <v>10</v>
      </c>
      <c r="B59" s="24" t="str">
        <f>СпОл!A16</f>
        <v>Латыпов Феликс</v>
      </c>
      <c r="C59" s="18"/>
      <c r="D59" s="25"/>
      <c r="E59" s="25"/>
      <c r="F59" s="18"/>
      <c r="G59" s="18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18"/>
      <c r="B60" s="18"/>
      <c r="C60" s="18"/>
      <c r="D60" s="21">
        <v>28</v>
      </c>
      <c r="E60" s="26" t="s">
        <v>81</v>
      </c>
      <c r="F60" s="18"/>
      <c r="G60" s="18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19">
        <v>15</v>
      </c>
      <c r="B61" s="20" t="str">
        <f>СпОл!A21</f>
        <v>Яровиков Даниил</v>
      </c>
      <c r="C61" s="18"/>
      <c r="D61" s="25"/>
      <c r="E61" s="18"/>
      <c r="F61" s="18"/>
      <c r="G61" s="18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18"/>
      <c r="B62" s="21">
        <v>15</v>
      </c>
      <c r="C62" s="22" t="s">
        <v>5</v>
      </c>
      <c r="D62" s="25"/>
      <c r="E62" s="19">
        <v>-58</v>
      </c>
      <c r="F62" s="53" t="str">
        <f>IF(Ол2с!H14=Ол2с!G10,Ол2с!G18,IF(Ол2с!H14=Ол2с!G18,Ол2с!G10,0))</f>
        <v>Рогачев Дмитрий</v>
      </c>
      <c r="G62" s="18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19">
        <v>18</v>
      </c>
      <c r="B63" s="24" t="str">
        <f>СпОл!A24</f>
        <v>Гарифуллина Эльмира</v>
      </c>
      <c r="C63" s="25"/>
      <c r="D63" s="25"/>
      <c r="E63" s="18"/>
      <c r="F63" s="21">
        <v>61</v>
      </c>
      <c r="G63" s="22" t="s">
        <v>90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18"/>
      <c r="B64" s="18"/>
      <c r="C64" s="21">
        <v>24</v>
      </c>
      <c r="D64" s="26" t="s">
        <v>81</v>
      </c>
      <c r="E64" s="19">
        <v>-59</v>
      </c>
      <c r="F64" s="24" t="str">
        <f>IF(Ол2с!H30=Ол2с!G26,Ол2с!G34,IF(Ол2с!H30=Ол2с!G34,Ол2с!G26,0))</f>
        <v>Ларионов Дмитрий</v>
      </c>
      <c r="G64" s="38" t="s">
        <v>25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19">
        <v>31</v>
      </c>
      <c r="B65" s="20" t="str">
        <f>СпОл!A37</f>
        <v>_</v>
      </c>
      <c r="C65" s="25"/>
      <c r="D65" s="18"/>
      <c r="E65" s="18"/>
      <c r="F65" s="19">
        <v>-61</v>
      </c>
      <c r="G65" s="20" t="str">
        <f>IF(G63=F62,F64,IF(G63=F64,F62,0))</f>
        <v>Ларионов Дмитрий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18"/>
      <c r="B66" s="21">
        <v>16</v>
      </c>
      <c r="C66" s="26" t="s">
        <v>81</v>
      </c>
      <c r="D66" s="18"/>
      <c r="E66" s="18"/>
      <c r="F66" s="18"/>
      <c r="G66" s="38" t="s">
        <v>26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19">
        <v>2</v>
      </c>
      <c r="B67" s="24" t="str">
        <f>СпОл!A8</f>
        <v>Коврижников Максим</v>
      </c>
      <c r="C67" s="18"/>
      <c r="D67" s="18"/>
      <c r="E67" s="19">
        <v>-56</v>
      </c>
      <c r="F67" s="20" t="str">
        <f>IF(Ол2с!G10=Ол2с!F6,Ол2с!F14,IF(Ол2с!G10=Ол2с!F14,Ол2с!F6,0))</f>
        <v>Запольских Алена</v>
      </c>
      <c r="G67" s="18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19">
        <v>-52</v>
      </c>
      <c r="B69" s="20" t="str">
        <f>IF(Ол2с!F6=Ол2с!E4,Ол2с!E8,IF(Ол2с!F6=Ол2с!E8,Ол2с!E4,0))</f>
        <v>Латыпов Феликс</v>
      </c>
      <c r="C69" s="18"/>
      <c r="D69" s="18"/>
      <c r="E69" s="19">
        <v>-57</v>
      </c>
      <c r="F69" s="24" t="str">
        <f>IF(Ол2с!G26=Ол2с!F22,Ол2с!F30,IF(Ол2с!G26=Ол2с!F30,Ол2с!F22,0))</f>
        <v>Андрющенко Матвей</v>
      </c>
      <c r="G69" s="38" t="s">
        <v>28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18"/>
      <c r="B70" s="21">
        <v>63</v>
      </c>
      <c r="C70" s="22" t="s">
        <v>89</v>
      </c>
      <c r="D70" s="18"/>
      <c r="E70" s="18"/>
      <c r="F70" s="19">
        <v>-62</v>
      </c>
      <c r="G70" s="20" t="str">
        <f>IF(G68=F67,F69,IF(G68=F69,F67,0))</f>
        <v>Запольских Алена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19">
        <v>-53</v>
      </c>
      <c r="B71" s="24" t="str">
        <f>IF(Ол2с!F14=Ол2с!E12,Ол2с!E16,IF(Ол2с!F14=Ол2с!E16,Ол2с!E12,0))</f>
        <v>Гилязова Альбина</v>
      </c>
      <c r="C71" s="25"/>
      <c r="D71" s="30"/>
      <c r="E71" s="18"/>
      <c r="F71" s="18"/>
      <c r="G71" s="38" t="s">
        <v>30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18"/>
      <c r="B72" s="18"/>
      <c r="C72" s="21">
        <v>65</v>
      </c>
      <c r="D72" s="22" t="s">
        <v>85</v>
      </c>
      <c r="E72" s="19">
        <v>-63</v>
      </c>
      <c r="F72" s="20" t="str">
        <f>IF(C70=B69,B71,IF(C70=B71,B69,0))</f>
        <v>Гилязова Альбина</v>
      </c>
      <c r="G72" s="18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19">
        <v>-54</v>
      </c>
      <c r="B73" s="20" t="str">
        <f>IF(Ол2с!F22=Ол2с!E20,Ол2с!E24,IF(Ол2с!F22=Ол2с!E24,Ол2с!E20,0))</f>
        <v>Маневич Сергей</v>
      </c>
      <c r="C73" s="25"/>
      <c r="D73" s="40" t="s">
        <v>27</v>
      </c>
      <c r="E73" s="18"/>
      <c r="F73" s="21">
        <v>66</v>
      </c>
      <c r="G73" s="54" t="s">
        <v>87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18"/>
      <c r="B74" s="21">
        <v>64</v>
      </c>
      <c r="C74" s="26" t="s">
        <v>85</v>
      </c>
      <c r="D74" s="39"/>
      <c r="E74" s="19">
        <v>-64</v>
      </c>
      <c r="F74" s="24" t="str">
        <f>IF(C74=B73,B75,IF(C74=B75,B73,0))</f>
        <v>Тагиров Сайфулла</v>
      </c>
      <c r="G74" s="38" t="s">
        <v>31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19">
        <v>-55</v>
      </c>
      <c r="B75" s="24" t="str">
        <f>IF(Ол2с!F30=Ол2с!E28,Ол2с!E32,IF(Ол2с!F30=Ол2с!E32,Ол2с!E28,0))</f>
        <v>Тагиров Сайфулла</v>
      </c>
      <c r="C75" s="19">
        <v>-65</v>
      </c>
      <c r="D75" s="20" t="str">
        <f>IF(D72=C70,C74,IF(D72=C74,C70,0))</f>
        <v>Латыпов Феликс</v>
      </c>
      <c r="E75" s="18"/>
      <c r="F75" s="19">
        <v>-66</v>
      </c>
      <c r="G75" s="20" t="str">
        <f>IF(G73=F72,F74,IF(G73=F74,F72,0))</f>
        <v>Гилязова Альбина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2" customHeight="1">
      <c r="A76" s="18"/>
      <c r="B76" s="18"/>
      <c r="C76" s="18"/>
      <c r="D76" s="38" t="s">
        <v>29</v>
      </c>
      <c r="E76" s="18"/>
      <c r="F76" s="18"/>
      <c r="G76" s="38" t="s">
        <v>32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8:19" ht="9" customHeight="1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9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3" sqref="B113"/>
    </sheetView>
  </sheetViews>
  <sheetFormatPr defaultColWidth="9.00390625" defaultRowHeight="12.75"/>
  <cols>
    <col min="1" max="1" width="4.00390625" style="50" customWidth="1"/>
    <col min="2" max="2" width="13.875" style="50" customWidth="1"/>
    <col min="3" max="8" width="12.75390625" style="50" customWidth="1"/>
    <col min="9" max="11" width="6.75390625" style="50" customWidth="1"/>
    <col min="12" max="16384" width="9.125" style="50" customWidth="1"/>
  </cols>
  <sheetData>
    <row r="1" spans="1:11" ht="15.75">
      <c r="A1" s="49" t="str">
        <f>СпОл!A1</f>
        <v>Кубок Республики Башкортостан 2013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44" t="str">
        <f>СпОл!A2</f>
        <v>Общая лига 36-го Этапа День программиста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5">
        <f>СпОл!A3</f>
        <v>41532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19">
        <v>-1</v>
      </c>
      <c r="B4" s="20" t="str">
        <f>IF(Ол1с!C6=Ол1с!B5,Ол1с!B7,IF(Ол1с!C6=Ол1с!B7,Ол1с!B5,0))</f>
        <v>_</v>
      </c>
      <c r="C4" s="18"/>
      <c r="D4" s="19">
        <v>-25</v>
      </c>
      <c r="E4" s="20" t="str">
        <f>IF(Ол1с!E12=Ол1с!D8,Ол1с!D16,IF(Ол1с!E12=Ол1с!D16,Ол1с!D8,0))</f>
        <v>Запольских Алена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6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IF(Ол1с!C10=Ол1с!B9,Ол1с!B11,IF(Ол1с!C10=Ол1с!B11,Ол1с!B9,0))</f>
        <v>Зайнитдинова Рита</v>
      </c>
      <c r="C6" s="21">
        <v>40</v>
      </c>
      <c r="D6" s="29" t="s">
        <v>6</v>
      </c>
      <c r="E6" s="21">
        <v>52</v>
      </c>
      <c r="F6" s="29" t="s">
        <v>88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IF(Ол1с!D64=Ол1с!C62,Ол1с!C66,IF(Ол1с!D64=Ол1с!C66,Ол1с!C62,0))</f>
        <v>Яровиков Даниил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IF(Ол1с!C14=Ол1с!B13,Ол1с!B15,IF(Ол1с!C14=Ол1с!B15,Ол1с!B13,0))</f>
        <v>_</v>
      </c>
      <c r="C8" s="18"/>
      <c r="D8" s="21">
        <v>48</v>
      </c>
      <c r="E8" s="51" t="s">
        <v>89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IF(Ол1с!C18=Ол1с!B17,Ол1с!B19,IF(Ол1с!C18=Ол1с!B19,Ол1с!B17,0))</f>
        <v>_</v>
      </c>
      <c r="C10" s="21">
        <v>41</v>
      </c>
      <c r="D10" s="51" t="s">
        <v>89</v>
      </c>
      <c r="E10" s="30"/>
      <c r="F10" s="21">
        <v>56</v>
      </c>
      <c r="G10" s="29" t="s">
        <v>90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41" t="str">
        <f>IF(Ол1с!D56=Ол1с!C54,Ол1с!C58,IF(Ол1с!D56=Ол1с!C58,Ол1с!C54,0))</f>
        <v>Латыпов Феликс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IF(Ол1с!C22=Ол1с!B21,Ол1с!B23,IF(Ол1с!C22=Ол1с!B23,Ол1с!B21,0))</f>
        <v>_</v>
      </c>
      <c r="C12" s="18"/>
      <c r="D12" s="19">
        <v>-26</v>
      </c>
      <c r="E12" s="20" t="str">
        <f>IF(Ол1с!E28=Ол1с!D24,Ол1с!D32,IF(Ол1с!E28=Ол1с!D32,Ол1с!D24,0))</f>
        <v>Гилязова Альбина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 t="s">
        <v>96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IF(Ол1с!C26=Ол1с!B25,Ол1с!B27,IF(Ол1с!C26=Ол1с!B27,Ол1с!B25,0))</f>
        <v>Абраров Альберт</v>
      </c>
      <c r="C14" s="21">
        <v>42</v>
      </c>
      <c r="D14" s="29" t="s">
        <v>90</v>
      </c>
      <c r="E14" s="21">
        <v>53</v>
      </c>
      <c r="F14" s="51" t="s">
        <v>90</v>
      </c>
      <c r="G14" s="21">
        <v>58</v>
      </c>
      <c r="H14" s="29" t="s">
        <v>82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IF(Ол1с!D48=Ол1с!C46,Ол1с!C50,IF(Ол1с!D48=Ол1с!C50,Ол1с!C46,0))</f>
        <v>Рогачев Дмитрий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IF(Ол1с!C30=Ол1с!B29,Ол1с!B31,IF(Ол1с!C30=Ол1с!B31,Ол1с!B29,0))</f>
        <v>Шайнуров Назар</v>
      </c>
      <c r="C16" s="18"/>
      <c r="D16" s="21">
        <v>49</v>
      </c>
      <c r="E16" s="51" t="s">
        <v>90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 t="s">
        <v>95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IF(Ол1с!C34=Ол1с!B33,Ол1с!B35,IF(Ол1с!C34=Ол1с!B35,Ол1с!B33,0))</f>
        <v>_</v>
      </c>
      <c r="C18" s="21">
        <v>43</v>
      </c>
      <c r="D18" s="51" t="s">
        <v>93</v>
      </c>
      <c r="E18" s="30"/>
      <c r="F18" s="19">
        <v>-30</v>
      </c>
      <c r="G18" s="24" t="str">
        <f>IF(Ол1с!F52=Ол1с!E44,Ол1с!E60,IF(Ол1с!F52=Ол1с!E60,Ол1с!E44,0))</f>
        <v>Смирнов Андрей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6">
        <v>-21</v>
      </c>
      <c r="C19" s="24" t="str">
        <f>IF(Ол1с!D40=Ол1с!C38,Ол1с!C42,IF(Ол1с!D40=Ол1с!C42,Ол1с!C38,0))</f>
        <v>Шайнуров Вадим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IF(Ол1с!C38=Ол1с!B37,Ол1с!B39,IF(Ол1с!C38=Ол1с!B39,Ол1с!B37,0))</f>
        <v>_</v>
      </c>
      <c r="C20" s="18"/>
      <c r="D20" s="19">
        <v>-27</v>
      </c>
      <c r="E20" s="20" t="str">
        <f>IF(Ол1с!E44=Ол1с!D40,Ол1с!D48,IF(Ол1с!E44=Ол1с!D48,Ол1с!D40,0))</f>
        <v>Маневич Сергей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 t="s">
        <v>10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IF(Ол1с!C42=Ол1с!B41,Ол1с!B43,IF(Ол1с!C42=Ол1с!B43,Ол1с!B41,0))</f>
        <v>Мохова Ирина</v>
      </c>
      <c r="C22" s="21">
        <v>44</v>
      </c>
      <c r="D22" s="29" t="s">
        <v>92</v>
      </c>
      <c r="E22" s="21">
        <v>54</v>
      </c>
      <c r="F22" s="29" t="s">
        <v>84</v>
      </c>
      <c r="G22" s="30"/>
      <c r="H22" s="21">
        <v>60</v>
      </c>
      <c r="I22" s="52" t="s">
        <v>84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IF(Ол1с!D32=Ол1с!C30,Ол1с!C34,IF(Ол1с!D32=Ол1с!C34,Ол1с!C30,0))</f>
        <v>Раянов Айрат</v>
      </c>
      <c r="D23" s="25"/>
      <c r="E23" s="25"/>
      <c r="F23" s="25"/>
      <c r="G23" s="30"/>
      <c r="H23" s="25"/>
      <c r="I23" s="39"/>
      <c r="J23" s="31" t="s">
        <v>23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IF(Ол1с!C46=Ол1с!B45,Ол1с!B47,IF(Ол1с!C46=Ол1с!B47,Ол1с!B45,0))</f>
        <v>Кочарян Лилит</v>
      </c>
      <c r="C24" s="18"/>
      <c r="D24" s="21">
        <v>50</v>
      </c>
      <c r="E24" s="51" t="s">
        <v>84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 t="s">
        <v>97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IF(Ол1с!C50=Ол1с!B49,Ол1с!B51,IF(Ол1с!C50=Ол1с!B51,Ол1с!B49,0))</f>
        <v>_</v>
      </c>
      <c r="C26" s="21">
        <v>45</v>
      </c>
      <c r="D26" s="51" t="s">
        <v>84</v>
      </c>
      <c r="E26" s="30"/>
      <c r="F26" s="21">
        <v>57</v>
      </c>
      <c r="G26" s="29" t="s">
        <v>84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IF(Ол1с!D24=Ол1с!C22,Ол1с!C26,IF(Ол1с!D24=Ол1с!C26,Ол1с!C22,0))</f>
        <v>Грубов Виталий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IF(Ол1с!C54=Ол1с!B53,Ол1с!B55,IF(Ол1с!C54=Ол1с!B55,Ол1с!B53,0))</f>
        <v>_</v>
      </c>
      <c r="C28" s="18"/>
      <c r="D28" s="19">
        <v>-28</v>
      </c>
      <c r="E28" s="20" t="str">
        <f>IF(Ол1с!E60=Ол1с!D56,Ол1с!D64,IF(Ол1с!E60=Ол1с!D64,Ол1с!D56,0))</f>
        <v>Андрющенко Матвей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IF(Ол1с!C58=Ол1с!B57,Ол1с!B59,IF(Ол1с!C58=Ол1с!B59,Ол1с!B57,0))</f>
        <v>_</v>
      </c>
      <c r="C30" s="21">
        <v>46</v>
      </c>
      <c r="D30" s="29" t="s">
        <v>87</v>
      </c>
      <c r="E30" s="21">
        <v>55</v>
      </c>
      <c r="F30" s="51" t="s">
        <v>86</v>
      </c>
      <c r="G30" s="21">
        <v>59</v>
      </c>
      <c r="H30" s="51" t="s">
        <v>84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IF(Ол1с!D16=Ол1с!C14,Ол1с!C18,IF(Ол1с!D16=Ол1с!C18,Ол1с!C14,0))</f>
        <v>Тагиров Сайфулла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IF(Ол1с!C62=Ол1с!B61,Ол1с!B63,IF(Ол1с!C62=Ол1с!B63,Ол1с!B61,0))</f>
        <v>Гарифуллина Эльмира</v>
      </c>
      <c r="C32" s="18"/>
      <c r="D32" s="21">
        <v>51</v>
      </c>
      <c r="E32" s="51" t="s">
        <v>87</v>
      </c>
      <c r="F32" s="18"/>
      <c r="G32" s="25"/>
      <c r="H32" s="19">
        <v>-60</v>
      </c>
      <c r="I32" s="20" t="str">
        <f>IF(I22=H14,H30,IF(I22=H30,H14,0))</f>
        <v>Смирнов Андрей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 t="s">
        <v>94</v>
      </c>
      <c r="D33" s="25"/>
      <c r="E33" s="30"/>
      <c r="F33" s="18"/>
      <c r="G33" s="25"/>
      <c r="H33" s="18"/>
      <c r="I33" s="39"/>
      <c r="J33" s="31" t="s">
        <v>24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IF(Ол1с!C66=Ол1с!B65,Ол1с!B67,IF(Ол1с!C66=Ол1с!B67,Ол1с!B65,0))</f>
        <v>_</v>
      </c>
      <c r="C34" s="21">
        <v>47</v>
      </c>
      <c r="D34" s="51" t="s">
        <v>94</v>
      </c>
      <c r="E34" s="30"/>
      <c r="F34" s="19">
        <v>-29</v>
      </c>
      <c r="G34" s="24" t="str">
        <f>IF(Ол1с!F20=Ол1с!E12,Ол1с!E28,IF(Ол1с!F20=Ол1с!E28,Ол1с!E12,0))</f>
        <v>Ларионов Дмитрий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IF(Ол1с!D8=Ол1с!C6,Ол1с!C10,IF(Ол1с!D8=Ол1с!C10,Ол1с!C6,0))</f>
        <v>Марамзин Сергей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Яровиков Даниил</v>
      </c>
      <c r="C37" s="18"/>
      <c r="D37" s="18"/>
      <c r="E37" s="18"/>
      <c r="F37" s="19">
        <v>-48</v>
      </c>
      <c r="G37" s="20" t="str">
        <f>IF(E8=D6,D10,IF(E8=D10,D6,0))</f>
        <v>Зайнитдинова Рита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5</v>
      </c>
      <c r="D38" s="18"/>
      <c r="E38" s="18"/>
      <c r="F38" s="18"/>
      <c r="G38" s="21">
        <v>67</v>
      </c>
      <c r="H38" s="29" t="s">
        <v>93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Шайнуров Вадим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9" t="s">
        <v>5</v>
      </c>
      <c r="E40" s="18"/>
      <c r="F40" s="18"/>
      <c r="G40" s="18"/>
      <c r="H40" s="21">
        <v>69</v>
      </c>
      <c r="I40" s="28" t="s">
        <v>94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Абраров Альберт</v>
      </c>
      <c r="C41" s="25"/>
      <c r="D41" s="25"/>
      <c r="E41" s="18"/>
      <c r="F41" s="19">
        <v>-50</v>
      </c>
      <c r="G41" s="20" t="str">
        <f>IF(E24=D22,D26,IF(E24=D26,D22,0))</f>
        <v>Раянов Айрат</v>
      </c>
      <c r="H41" s="25"/>
      <c r="I41" s="37"/>
      <c r="J41" s="31" t="s">
        <v>33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1" t="s">
        <v>96</v>
      </c>
      <c r="D42" s="25"/>
      <c r="E42" s="18"/>
      <c r="F42" s="18"/>
      <c r="G42" s="21">
        <v>68</v>
      </c>
      <c r="H42" s="51" t="s">
        <v>94</v>
      </c>
      <c r="I42" s="39"/>
      <c r="J42" s="18"/>
      <c r="K42" s="39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Шайнуров Назар</v>
      </c>
      <c r="C43" s="18"/>
      <c r="D43" s="25"/>
      <c r="E43" s="18"/>
      <c r="F43" s="19">
        <v>-51</v>
      </c>
      <c r="G43" s="24" t="str">
        <f>IF(E32=D30,D34,IF(E32=D34,D30,0))</f>
        <v>Гарифуллина Эльмира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9" t="s">
        <v>8</v>
      </c>
      <c r="F44" s="18"/>
      <c r="G44" s="18"/>
      <c r="H44" s="19">
        <v>-69</v>
      </c>
      <c r="I44" s="20" t="str">
        <f>IF(I40=H38,H42,IF(I40=H42,H38,0))</f>
        <v>Шайнуров Вадим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Мохова Ирина</v>
      </c>
      <c r="C45" s="18"/>
      <c r="D45" s="25"/>
      <c r="E45" s="38" t="s">
        <v>63</v>
      </c>
      <c r="F45" s="18"/>
      <c r="G45" s="19">
        <v>-67</v>
      </c>
      <c r="H45" s="20" t="str">
        <f>IF(H38=G37,G39,IF(H38=G39,G37,0))</f>
        <v>Зайнитдинова Рита</v>
      </c>
      <c r="I45" s="39"/>
      <c r="J45" s="31" t="s">
        <v>35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 t="s">
        <v>97</v>
      </c>
      <c r="D46" s="25"/>
      <c r="E46" s="18"/>
      <c r="F46" s="18"/>
      <c r="G46" s="18"/>
      <c r="H46" s="21">
        <v>70</v>
      </c>
      <c r="I46" s="52" t="s">
        <v>92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Кочарян Лилит</v>
      </c>
      <c r="C47" s="25"/>
      <c r="D47" s="25"/>
      <c r="E47" s="18"/>
      <c r="F47" s="18"/>
      <c r="G47" s="19">
        <v>-68</v>
      </c>
      <c r="H47" s="24" t="str">
        <f>IF(H42=G41,G43,IF(H42=G43,G41,0))</f>
        <v>Раянов Айрат</v>
      </c>
      <c r="I47" s="39"/>
      <c r="J47" s="31" t="s">
        <v>34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51" t="s">
        <v>8</v>
      </c>
      <c r="E48" s="18"/>
      <c r="F48" s="18"/>
      <c r="G48" s="18"/>
      <c r="H48" s="19">
        <v>-70</v>
      </c>
      <c r="I48" s="20" t="str">
        <f>IF(I46=H45,H47,IF(I46=H47,H45,0))</f>
        <v>Зайнитдинова Рита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9"/>
      <c r="J49" s="31" t="s">
        <v>36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1" t="s">
        <v>8</v>
      </c>
      <c r="D50" s="19">
        <v>-77</v>
      </c>
      <c r="E50" s="20" t="str">
        <f>IF(E44=D40,D48,IF(E44=D48,D40,0))</f>
        <v>Яровиков Даниил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Марамзин Сергей</v>
      </c>
      <c r="C51" s="18"/>
      <c r="D51" s="18"/>
      <c r="E51" s="38" t="s">
        <v>64</v>
      </c>
      <c r="F51" s="18"/>
      <c r="G51" s="21">
        <v>79</v>
      </c>
      <c r="H51" s="29" t="s">
        <v>95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Абраров Альберт</v>
      </c>
      <c r="E52" s="39"/>
      <c r="F52" s="19">
        <v>-72</v>
      </c>
      <c r="G52" s="24" t="str">
        <f>IF(C42=B41,B43,IF(C42=B43,B41,0))</f>
        <v>Шайнуров Назар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9" t="s">
        <v>97</v>
      </c>
      <c r="F53" s="18"/>
      <c r="G53" s="18"/>
      <c r="H53" s="21">
        <v>81</v>
      </c>
      <c r="I53" s="28" t="s">
        <v>10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Кочарян Лилит</v>
      </c>
      <c r="E54" s="38" t="s">
        <v>65</v>
      </c>
      <c r="F54" s="19">
        <v>-73</v>
      </c>
      <c r="G54" s="20" t="str">
        <f>IF(C46=B45,B47,IF(C46=B47,B45,0))</f>
        <v>Мохова Ирина</v>
      </c>
      <c r="H54" s="25"/>
      <c r="I54" s="37"/>
      <c r="J54" s="31" t="s">
        <v>66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Абраров Альберт</v>
      </c>
      <c r="F55" s="18"/>
      <c r="G55" s="21">
        <v>80</v>
      </c>
      <c r="H55" s="26" t="s">
        <v>10</v>
      </c>
      <c r="I55" s="39"/>
      <c r="J55" s="18"/>
      <c r="K55" s="39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8" t="s">
        <v>67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/>
      <c r="D57" s="18"/>
      <c r="E57" s="18"/>
      <c r="F57" s="18"/>
      <c r="G57" s="18"/>
      <c r="H57" s="19">
        <v>-81</v>
      </c>
      <c r="I57" s="20" t="str">
        <f>IF(I53=H51,H55,IF(I53=H55,H51,0))</f>
        <v>Шайнуров Назар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9"/>
      <c r="J58" s="31" t="s">
        <v>68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9"/>
      <c r="E59" s="18"/>
      <c r="F59" s="18"/>
      <c r="G59" s="18"/>
      <c r="H59" s="21">
        <v>82</v>
      </c>
      <c r="I59" s="52"/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9"/>
      <c r="J60" s="31" t="s">
        <v>69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1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9"/>
      <c r="J62" s="31" t="s">
        <v>70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9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8" t="s">
        <v>71</v>
      </c>
      <c r="F64" s="18"/>
      <c r="G64" s="21">
        <v>91</v>
      </c>
      <c r="H64" s="29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8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51"/>
      <c r="E67" s="18"/>
      <c r="F67" s="19">
        <v>-85</v>
      </c>
      <c r="G67" s="20">
        <f>IF(C65=B64,B66,IF(C65=B66,B64,0))</f>
        <v>0</v>
      </c>
      <c r="H67" s="25"/>
      <c r="I67" s="37"/>
      <c r="J67" s="31" t="s">
        <v>72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51"/>
      <c r="I68" s="39"/>
      <c r="J68" s="18"/>
      <c r="K68" s="39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1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8" t="s">
        <v>73</v>
      </c>
      <c r="F70" s="18"/>
      <c r="G70" s="18"/>
      <c r="H70" s="19">
        <v>-93</v>
      </c>
      <c r="I70" s="20">
        <f>IF(I66=H64,H68,IF(I66=H68,H64,0))</f>
        <v>0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9"/>
      <c r="F71" s="18"/>
      <c r="G71" s="19">
        <v>-91</v>
      </c>
      <c r="H71" s="20" t="str">
        <f>IF(H64=G63,G65,IF(H64=G65,G63,0))</f>
        <v>_</v>
      </c>
      <c r="I71" s="39"/>
      <c r="J71" s="31" t="s">
        <v>74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9"/>
      <c r="F72" s="18"/>
      <c r="G72" s="18"/>
      <c r="H72" s="21">
        <v>94</v>
      </c>
      <c r="I72" s="52"/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8" t="s">
        <v>75</v>
      </c>
      <c r="F73" s="18"/>
      <c r="G73" s="19">
        <v>-92</v>
      </c>
      <c r="H73" s="24" t="str">
        <f>IF(H68=G67,G69,IF(H68=G69,G67,0))</f>
        <v>_</v>
      </c>
      <c r="I73" s="39"/>
      <c r="J73" s="31" t="s">
        <v>76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8" t="s">
        <v>77</v>
      </c>
      <c r="F75" s="18"/>
      <c r="G75" s="30"/>
      <c r="H75" s="18"/>
      <c r="I75" s="39"/>
      <c r="J75" s="31" t="s">
        <v>78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2013-07-11T03:56:51Z</cp:lastPrinted>
  <dcterms:created xsi:type="dcterms:W3CDTF">2008-02-03T08:28:10Z</dcterms:created>
  <dcterms:modified xsi:type="dcterms:W3CDTF">2013-09-15T17:58:24Z</dcterms:modified>
  <cp:category/>
  <cp:version/>
  <cp:contentType/>
  <cp:contentStatus/>
</cp:coreProperties>
</file>