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" sheetId="11" r:id="rId11"/>
    <sheet name="Сп1л" sheetId="12" r:id="rId12"/>
    <sheet name="1л" sheetId="13" r:id="rId13"/>
    <sheet name="Сл" sheetId="14" r:id="rId14"/>
    <sheet name="СпВл" sheetId="15" r:id="rId15"/>
    <sheet name="Вл1с" sheetId="16" r:id="rId16"/>
    <sheet name="Вл2с" sheetId="17" r:id="rId17"/>
    <sheet name="СпМл" sheetId="18" r:id="rId18"/>
    <sheet name="Мл1с" sheetId="19" r:id="rId19"/>
    <sheet name="Мл2с" sheetId="20" r:id="rId20"/>
  </sheets>
  <definedNames>
    <definedName name="_xlnm.Print_Area" localSheetId="12">'1л'!$A$1:$J$72</definedName>
    <definedName name="_xlnm.Print_Area" localSheetId="10">'2л'!$A$1:$J$72</definedName>
    <definedName name="_xlnm.Print_Area" localSheetId="8">'3л'!$A$1:$J$72</definedName>
    <definedName name="_xlnm.Print_Area" localSheetId="6">'4л'!$A$1:$J$72</definedName>
    <definedName name="_xlnm.Print_Area" localSheetId="4">'5л'!$A$1:$J$72</definedName>
    <definedName name="_xlnm.Print_Area" localSheetId="2">'6л'!$A$1:$J$72</definedName>
    <definedName name="_xlnm.Print_Area" localSheetId="15">'Вл1с'!$A$1:$G$76</definedName>
    <definedName name="_xlnm.Print_Area" localSheetId="16">'Вл2с'!$A$1:$K$76</definedName>
    <definedName name="_xlnm.Print_Area" localSheetId="18">'Мл1с'!$A$1:$G$76</definedName>
    <definedName name="_xlnm.Print_Area" localSheetId="19">'Мл2с'!$A$1:$K$76</definedName>
    <definedName name="_xlnm.Print_Area" localSheetId="0">'Положение'!$A$1:$BG$106</definedName>
    <definedName name="_xlnm.Print_Area" localSheetId="13">'Сл'!$A$1:$AB$26</definedName>
    <definedName name="_xlnm.Print_Area" localSheetId="11">'Сп1л'!$A$1:$I$22</definedName>
    <definedName name="_xlnm.Print_Area" localSheetId="9">'Сп2л'!$A$1:$I$22</definedName>
    <definedName name="_xlnm.Print_Area" localSheetId="7">'Сп3л'!$A$1:$I$22</definedName>
    <definedName name="_xlnm.Print_Area" localSheetId="5">'Сп4л'!$A$1:$I$22</definedName>
    <definedName name="_xlnm.Print_Area" localSheetId="3">'Сп5л'!$A$1:$I$22</definedName>
    <definedName name="_xlnm.Print_Area" localSheetId="1">'Сп6л'!$A$1:$I$22</definedName>
    <definedName name="_xlnm.Print_Area" localSheetId="14">'СпВл'!$A$1:$I$38</definedName>
    <definedName name="_xlnm.Print_Area" localSheetId="17">'СпМл'!$A$1:$I$38</definedName>
  </definedNames>
  <calcPr fullCalcOnLoad="1"/>
</workbook>
</file>

<file path=xl/sharedStrings.xml><?xml version="1.0" encoding="utf-8"?>
<sst xmlns="http://schemas.openxmlformats.org/spreadsheetml/2006/main" count="857" uniqueCount="182">
  <si>
    <t>Кубок Республики Башкортостан 2013</t>
  </si>
  <si>
    <t>Соревнования Шестой лиги 10-го Этапа Николай Рычков</t>
  </si>
  <si>
    <t>Список в соответствии с рейтингом</t>
  </si>
  <si>
    <t>№</t>
  </si>
  <si>
    <t>Список согласно занятым местам</t>
  </si>
  <si>
    <t>Макаров Роман</t>
  </si>
  <si>
    <t>Юмакаев Ильгиз</t>
  </si>
  <si>
    <t>Давлетов Айдар</t>
  </si>
  <si>
    <t>Хусаинов Даниэль</t>
  </si>
  <si>
    <t>Рыжова Антонина</t>
  </si>
  <si>
    <t>Мордвинкин Максим</t>
  </si>
  <si>
    <t>Мельников Вячеслав</t>
  </si>
  <si>
    <t>Буженик Александр</t>
  </si>
  <si>
    <t>Абдуллин Артур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</si>
  <si>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</si>
  <si>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</si>
  <si>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</si>
  <si>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</si>
  <si>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</si>
  <si>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</si>
  <si>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</si>
  <si>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</si>
  <si>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</si>
  <si>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</si>
  <si>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</si>
  <si>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</si>
  <si>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</si>
  <si>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</si>
  <si>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</si>
  <si>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</si>
  <si>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</si>
  <si>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Пятой лиги 10-г Этапа Николай Рычков</t>
  </si>
  <si>
    <t>Нургалиев Рустем</t>
  </si>
  <si>
    <t>Кириллова Анастасия</t>
  </si>
  <si>
    <t>Макаров Егор</t>
  </si>
  <si>
    <t>Исангулова Элина</t>
  </si>
  <si>
    <t>Крылов Александр</t>
  </si>
  <si>
    <t>Гафаров Айдар</t>
  </si>
  <si>
    <t>Лукманова Эльмира</t>
  </si>
  <si>
    <t>Калямов Ильмир</t>
  </si>
  <si>
    <t>Файзуллин Искандер</t>
  </si>
  <si>
    <t>Тазтдинова Анна</t>
  </si>
  <si>
    <t>Соревнования Четвертой лиги 10-го Этапа Николай Рычков</t>
  </si>
  <si>
    <t>Султангиров Ильдар</t>
  </si>
  <si>
    <t>Терегулов Рустем</t>
  </si>
  <si>
    <t>Ширгазин Данил</t>
  </si>
  <si>
    <t>Терещенко Галина</t>
  </si>
  <si>
    <t>Хафизов Булат</t>
  </si>
  <si>
    <t>Сулейманов Артур</t>
  </si>
  <si>
    <t>Шамсутдинов Артур</t>
  </si>
  <si>
    <t>Салимянов Руслан</t>
  </si>
  <si>
    <t>Галиуллин Радмир</t>
  </si>
  <si>
    <t>Гарипов Радим</t>
  </si>
  <si>
    <t>Русских Данил</t>
  </si>
  <si>
    <t>Казыханов Вадим</t>
  </si>
  <si>
    <t>Соревнования Третьей лиги 10-го Этапа Николай Рычков</t>
  </si>
  <si>
    <t>Вильданов Марат</t>
  </si>
  <si>
    <t>Беляков Максим</t>
  </si>
  <si>
    <t>Валиев Даниил</t>
  </si>
  <si>
    <t>Валиахметов Руслан</t>
  </si>
  <si>
    <t>Таначев Николай</t>
  </si>
  <si>
    <t>Сидоров Роман</t>
  </si>
  <si>
    <t>Молодцова Ксения</t>
  </si>
  <si>
    <t>Садыков Амир</t>
  </si>
  <si>
    <t>Хабибуллин Мухаммет</t>
  </si>
  <si>
    <t>Мугурбанов Урал</t>
  </si>
  <si>
    <t>Аминев Марат</t>
  </si>
  <si>
    <t>Беляков Иван</t>
  </si>
  <si>
    <t>Зайнутдинов Наиль</t>
  </si>
  <si>
    <t>Соревнования Втрой лиги 10-го Этапа Николай Рычков</t>
  </si>
  <si>
    <t>Гареев Денис</t>
  </si>
  <si>
    <t>Миксонов Эренбург</t>
  </si>
  <si>
    <t>Лукьянова Ирина</t>
  </si>
  <si>
    <t>Мурзин Евгений</t>
  </si>
  <si>
    <t>Альтерман Борис</t>
  </si>
  <si>
    <t>Мансуров Данар</t>
  </si>
  <si>
    <t>Алтынбаев Марат</t>
  </si>
  <si>
    <t>Грошев Юрий</t>
  </si>
  <si>
    <t>Ахтямов Рустам</t>
  </si>
  <si>
    <t>Буков Владислав</t>
  </si>
  <si>
    <t>Соревнования первой лиги 10-го Этапа Николай Рычков</t>
  </si>
  <si>
    <t>Грубов Виталий</t>
  </si>
  <si>
    <t>Хуснутдинов Данияр</t>
  </si>
  <si>
    <t>Басс Кирилл</t>
  </si>
  <si>
    <t>Зиновьев Александр</t>
  </si>
  <si>
    <t>Романченко Геннадий</t>
  </si>
  <si>
    <t>Кузьмин Александр</t>
  </si>
  <si>
    <t>Ишметов Александр</t>
  </si>
  <si>
    <t>Емельянов Александр</t>
  </si>
  <si>
    <t>Могилевская Инесса</t>
  </si>
  <si>
    <t>Дядин Дмитрий</t>
  </si>
  <si>
    <t>Нестеренко Георгий</t>
  </si>
  <si>
    <t>Трякин Глеб</t>
  </si>
  <si>
    <t>Соревнования Старшей лиги 10-го Этапа Николай Рычков</t>
  </si>
  <si>
    <t>Ф.И.О.</t>
  </si>
  <si>
    <t>место</t>
  </si>
  <si>
    <t>Семенов Юрий</t>
  </si>
  <si>
    <t>3</t>
  </si>
  <si>
    <t>2</t>
  </si>
  <si>
    <t>0</t>
  </si>
  <si>
    <t>Имашев Альфит</t>
  </si>
  <si>
    <t>4</t>
  </si>
  <si>
    <t>Кузнецов Владимир</t>
  </si>
  <si>
    <t>1</t>
  </si>
  <si>
    <t>5</t>
  </si>
  <si>
    <t>Тагиров Сайфулла</t>
  </si>
  <si>
    <t>Рахматуллин Рашит</t>
  </si>
  <si>
    <t>6</t>
  </si>
  <si>
    <t>Игнатенко Алексей</t>
  </si>
  <si>
    <t>Лютый Олег</t>
  </si>
  <si>
    <t>Тодрамович Александр</t>
  </si>
  <si>
    <t>Башаров Раис</t>
  </si>
  <si>
    <t>1 место</t>
  </si>
  <si>
    <t>7 место</t>
  </si>
  <si>
    <t>2 место</t>
  </si>
  <si>
    <t>8 место</t>
  </si>
  <si>
    <t>3 место</t>
  </si>
  <si>
    <t>9 место</t>
  </si>
  <si>
    <t>4 место</t>
  </si>
  <si>
    <t>10 место</t>
  </si>
  <si>
    <t>5 место</t>
  </si>
  <si>
    <t>11 место</t>
  </si>
  <si>
    <t>6 место</t>
  </si>
  <si>
    <t>Соревнования Высшей лиги 10-го Этапа Николай Рычков</t>
  </si>
  <si>
    <t>Семенов Константин</t>
  </si>
  <si>
    <t>Сагитов Александр</t>
  </si>
  <si>
    <t>Шарипов Вадим</t>
  </si>
  <si>
    <t>Шакуров Нафис</t>
  </si>
  <si>
    <t>Суфияров Эдуард</t>
  </si>
  <si>
    <t>Кондратьев Игорь</t>
  </si>
  <si>
    <t>Кузнецов Дмитрий</t>
  </si>
  <si>
    <t>Мазурин Александр</t>
  </si>
  <si>
    <t>Коврижников Максим</t>
  </si>
  <si>
    <t>Антонян Ваге</t>
  </si>
  <si>
    <t>Барышев Сергей</t>
  </si>
  <si>
    <t>Вафин Егор</t>
  </si>
  <si>
    <t>Уткулов Ринат</t>
  </si>
  <si>
    <t>Салихов Раиль</t>
  </si>
  <si>
    <t>Аюпов Айдар</t>
  </si>
  <si>
    <t>Исмайлов Азамат</t>
  </si>
  <si>
    <t>Байрамалов Леонид</t>
  </si>
  <si>
    <t>Лукьянов Роман</t>
  </si>
  <si>
    <t>Манайчев Владимир</t>
  </si>
  <si>
    <t>Шапошников Александр</t>
  </si>
  <si>
    <t>Герасев Михаил</t>
  </si>
  <si>
    <t>Баринов Владимир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</si>
  <si>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</si>
  <si>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</si>
  <si>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</si>
  <si>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</si>
  <si>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</si>
  <si>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</si>
  <si>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</si>
  <si>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</si>
  <si>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</si>
  <si>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</si>
  <si>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</si>
  <si>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</si>
  <si>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</si>
  <si>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</si>
  <si>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</si>
  <si>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</si>
  <si>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</si>
  <si>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Мастерской лиги 10-го Этапа Николай Рычков</t>
  </si>
  <si>
    <t>Аристов Александр</t>
  </si>
  <si>
    <t>Харламов Руслан</t>
  </si>
  <si>
    <t>Аббасов Рустамхон</t>
  </si>
  <si>
    <t>Мазмаев Руслан</t>
  </si>
  <si>
    <t>Срумов Антон</t>
  </si>
  <si>
    <t>Максютов Азат</t>
  </si>
  <si>
    <t>Горбунов Валентин</t>
  </si>
  <si>
    <t>Салманов Сергей</t>
  </si>
  <si>
    <t>Дулесов Вадим</t>
  </si>
  <si>
    <t>Сайфутдинов Тимур</t>
  </si>
  <si>
    <t>Сазонов Николай</t>
  </si>
  <si>
    <t>Зарецкий Максим</t>
  </si>
  <si>
    <t>Клоков Юрий</t>
  </si>
  <si>
    <t>Фролова Анастасия</t>
  </si>
  <si>
    <t>Коротеев Георгий</t>
  </si>
  <si>
    <t>Хабиров Марс</t>
  </si>
  <si>
    <t>Мазурин Викентий</t>
  </si>
  <si>
    <t>Богданович Евгений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</si>
</sst>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2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1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20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1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49" fontId="31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3" fillId="15" borderId="0" xfId="52" applyNumberFormat="1" applyFont="1" applyFill="1" applyBorder="1" applyAlignment="1">
      <alignment horizontal="left"/>
      <protection/>
    </xf>
    <xf numFmtId="181" fontId="23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6" xfId="52" applyNumberFormat="1" applyFont="1" applyFill="1" applyBorder="1" applyAlignment="1">
      <alignment horizontal="center" vertical="center" wrapText="1"/>
      <protection/>
    </xf>
    <xf numFmtId="49" fontId="1" fillId="15" borderId="17" xfId="52" applyNumberFormat="1" applyFont="1" applyFill="1" applyBorder="1" applyAlignment="1">
      <alignment horizontal="center" vertical="center" wrapText="1"/>
      <protection/>
    </xf>
    <xf numFmtId="49" fontId="23" fillId="15" borderId="16" xfId="52" applyNumberFormat="1" applyFont="1" applyFill="1" applyBorder="1" applyAlignment="1">
      <alignment horizontal="center" vertical="center" wrapText="1"/>
      <protection/>
    </xf>
    <xf numFmtId="49" fontId="23" fillId="15" borderId="18" xfId="52" applyNumberFormat="1" applyFont="1" applyFill="1" applyBorder="1" applyAlignment="1">
      <alignment horizontal="center" vertical="center" wrapText="1"/>
      <protection/>
    </xf>
    <xf numFmtId="49" fontId="23" fillId="15" borderId="17" xfId="52" applyNumberFormat="1" applyFont="1" applyFill="1" applyBorder="1" applyAlignment="1">
      <alignment horizontal="center" vertical="center" wrapText="1"/>
      <protection/>
    </xf>
    <xf numFmtId="49" fontId="0" fillId="15" borderId="19" xfId="52" applyNumberFormat="1" applyFont="1" applyFill="1" applyBorder="1" applyAlignment="1">
      <alignment horizontal="center" vertical="center" wrapText="1"/>
      <protection/>
    </xf>
    <xf numFmtId="49" fontId="0" fillId="15" borderId="18" xfId="52" applyNumberFormat="1" applyFont="1" applyFill="1" applyBorder="1" applyAlignment="1">
      <alignment horizontal="center" vertical="center" wrapText="1"/>
      <protection/>
    </xf>
    <xf numFmtId="49" fontId="0" fillId="15" borderId="20" xfId="52" applyNumberFormat="1" applyFont="1" applyFill="1" applyBorder="1" applyAlignment="1">
      <alignment horizontal="center" vertical="center" wrapText="1"/>
      <protection/>
    </xf>
    <xf numFmtId="49" fontId="32" fillId="15" borderId="16" xfId="52" applyNumberFormat="1" applyFont="1" applyFill="1" applyBorder="1" applyAlignment="1">
      <alignment horizontal="center" vertical="center" wrapText="1"/>
      <protection/>
    </xf>
    <xf numFmtId="49" fontId="32" fillId="15" borderId="17" xfId="52" applyNumberFormat="1" applyFont="1" applyFill="1" applyBorder="1" applyAlignment="1">
      <alignment horizontal="center" vertical="center" wrapText="1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0" fillId="15" borderId="22" xfId="52" applyNumberFormat="1" applyFill="1" applyBorder="1" applyAlignment="1">
      <alignment horizontal="center" vertical="center"/>
      <protection/>
    </xf>
    <xf numFmtId="49" fontId="33" fillId="15" borderId="21" xfId="52" applyNumberFormat="1" applyFont="1" applyFill="1" applyBorder="1" applyAlignment="1">
      <alignment horizontal="left" vertical="center"/>
      <protection/>
    </xf>
    <xf numFmtId="49" fontId="33" fillId="15" borderId="23" xfId="52" applyNumberFormat="1" applyFont="1" applyFill="1" applyBorder="1" applyAlignment="1">
      <alignment horizontal="left" vertical="center"/>
      <protection/>
    </xf>
    <xf numFmtId="49" fontId="33" fillId="15" borderId="22" xfId="52" applyNumberFormat="1" applyFont="1" applyFill="1" applyBorder="1" applyAlignment="1">
      <alignment horizontal="left" vertical="center"/>
      <protection/>
    </xf>
    <xf numFmtId="49" fontId="33" fillId="21" borderId="13" xfId="52" applyNumberFormat="1" applyFont="1" applyFill="1" applyBorder="1" applyAlignment="1">
      <alignment horizontal="center" vertical="center"/>
      <protection/>
    </xf>
    <xf numFmtId="49" fontId="33" fillId="21" borderId="23" xfId="52" applyNumberFormat="1" applyFont="1" applyFill="1" applyBorder="1" applyAlignment="1">
      <alignment horizontal="center" vertical="center"/>
      <protection/>
    </xf>
    <xf numFmtId="49" fontId="33" fillId="15" borderId="23" xfId="52" applyNumberFormat="1" applyFont="1" applyFill="1" applyBorder="1" applyAlignment="1">
      <alignment horizontal="center" vertical="center"/>
      <protection/>
    </xf>
    <xf numFmtId="49" fontId="33" fillId="15" borderId="14" xfId="52" applyNumberFormat="1" applyFont="1" applyFill="1" applyBorder="1" applyAlignment="1">
      <alignment horizontal="center" vertical="center"/>
      <protection/>
    </xf>
    <xf numFmtId="49" fontId="34" fillId="15" borderId="21" xfId="52" applyNumberFormat="1" applyFont="1" applyFill="1" applyBorder="1" applyAlignment="1">
      <alignment horizontal="center" vertical="center"/>
      <protection/>
    </xf>
    <xf numFmtId="49" fontId="34" fillId="15" borderId="22" xfId="52" applyNumberFormat="1" applyFont="1" applyFill="1" applyBorder="1" applyAlignment="1">
      <alignment horizontal="center" vertical="center"/>
      <protection/>
    </xf>
    <xf numFmtId="49" fontId="0" fillId="15" borderId="24" xfId="52" applyNumberFormat="1" applyFill="1" applyBorder="1" applyAlignment="1">
      <alignment horizontal="center" vertical="center"/>
      <protection/>
    </xf>
    <xf numFmtId="49" fontId="0" fillId="15" borderId="25" xfId="52" applyNumberFormat="1" applyFill="1" applyBorder="1" applyAlignment="1">
      <alignment horizontal="center" vertical="center"/>
      <protection/>
    </xf>
    <xf numFmtId="49" fontId="33" fillId="15" borderId="24" xfId="52" applyNumberFormat="1" applyFont="1" applyFill="1" applyBorder="1" applyAlignment="1">
      <alignment horizontal="left" vertical="center"/>
      <protection/>
    </xf>
    <xf numFmtId="49" fontId="33" fillId="15" borderId="10" xfId="52" applyNumberFormat="1" applyFont="1" applyFill="1" applyBorder="1" applyAlignment="1">
      <alignment horizontal="left" vertical="center"/>
      <protection/>
    </xf>
    <xf numFmtId="49" fontId="33" fillId="15" borderId="25" xfId="52" applyNumberFormat="1" applyFont="1" applyFill="1" applyBorder="1" applyAlignment="1">
      <alignment horizontal="left" vertical="center"/>
      <protection/>
    </xf>
    <xf numFmtId="49" fontId="33" fillId="15" borderId="26" xfId="52" applyNumberFormat="1" applyFont="1" applyFill="1" applyBorder="1" applyAlignment="1">
      <alignment horizontal="center" vertical="center"/>
      <protection/>
    </xf>
    <xf numFmtId="49" fontId="33" fillId="15" borderId="10" xfId="52" applyNumberFormat="1" applyFont="1" applyFill="1" applyBorder="1" applyAlignment="1">
      <alignment horizontal="center" vertical="center"/>
      <protection/>
    </xf>
    <xf numFmtId="49" fontId="33" fillId="21" borderId="10" xfId="52" applyNumberFormat="1" applyFont="1" applyFill="1" applyBorder="1" applyAlignment="1">
      <alignment horizontal="center" vertical="center"/>
      <protection/>
    </xf>
    <xf numFmtId="49" fontId="33" fillId="15" borderId="27" xfId="52" applyNumberFormat="1" applyFont="1" applyFill="1" applyBorder="1" applyAlignment="1">
      <alignment horizontal="center" vertical="center"/>
      <protection/>
    </xf>
    <xf numFmtId="49" fontId="34" fillId="15" borderId="24" xfId="52" applyNumberFormat="1" applyFont="1" applyFill="1" applyBorder="1" applyAlignment="1">
      <alignment horizontal="center" vertical="center"/>
      <protection/>
    </xf>
    <xf numFmtId="49" fontId="34" fillId="15" borderId="25" xfId="52" applyNumberFormat="1" applyFont="1" applyFill="1" applyBorder="1" applyAlignment="1">
      <alignment horizontal="center" vertical="center"/>
      <protection/>
    </xf>
    <xf numFmtId="0" fontId="0" fillId="20" borderId="0" xfId="52" applyFont="1" applyFill="1">
      <alignment/>
      <protection/>
    </xf>
    <xf numFmtId="0" fontId="1" fillId="15" borderId="0" xfId="52" applyFont="1" applyFill="1">
      <alignment/>
      <protection/>
    </xf>
    <xf numFmtId="0" fontId="0" fillId="15" borderId="0" xfId="52" applyFont="1" applyFill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1" fontId="26" fillId="15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0" fontId="36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5" fillId="18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63</xdr:row>
      <xdr:rowOff>9525</xdr:rowOff>
    </xdr:from>
    <xdr:to>
      <xdr:col>58</xdr:col>
      <xdr:colOff>76200</xdr:colOff>
      <xdr:row>105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210800"/>
          <a:ext cx="764857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58</xdr:col>
      <xdr:colOff>57150</xdr:colOff>
      <xdr:row>62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764857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41349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70</v>
      </c>
      <c r="B7" s="12">
        <v>1</v>
      </c>
      <c r="C7" s="13" t="str">
        <f>2л!F20</f>
        <v>Миксонов Эренбург</v>
      </c>
      <c r="D7" s="10"/>
      <c r="E7" s="10"/>
      <c r="F7" s="10"/>
      <c r="G7" s="10"/>
      <c r="H7" s="10"/>
      <c r="I7" s="10"/>
    </row>
    <row r="8" spans="1:9" ht="18">
      <c r="A8" s="11" t="s">
        <v>71</v>
      </c>
      <c r="B8" s="12">
        <v>2</v>
      </c>
      <c r="C8" s="13" t="str">
        <f>2л!F31</f>
        <v>Гареев Денис</v>
      </c>
      <c r="D8" s="10"/>
      <c r="E8" s="10"/>
      <c r="F8" s="10"/>
      <c r="G8" s="10"/>
      <c r="H8" s="10"/>
      <c r="I8" s="10"/>
    </row>
    <row r="9" spans="1:9" ht="18">
      <c r="A9" s="11" t="s">
        <v>72</v>
      </c>
      <c r="B9" s="12">
        <v>3</v>
      </c>
      <c r="C9" s="14" t="str">
        <f>2л!G43</f>
        <v>Лукьянова Ирина</v>
      </c>
      <c r="D9" s="10"/>
      <c r="E9" s="10"/>
      <c r="F9" s="10"/>
      <c r="G9" s="10"/>
      <c r="H9" s="10"/>
      <c r="I9" s="10"/>
    </row>
    <row r="10" spans="1:9" ht="18">
      <c r="A10" s="11" t="s">
        <v>73</v>
      </c>
      <c r="B10" s="12">
        <v>4</v>
      </c>
      <c r="C10" s="14" t="str">
        <f>2л!G51</f>
        <v>Беляков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74</v>
      </c>
      <c r="B11" s="12">
        <v>5</v>
      </c>
      <c r="C11" s="14" t="str">
        <f>2л!C55</f>
        <v>Мурзин Евгений</v>
      </c>
      <c r="D11" s="10"/>
      <c r="E11" s="10"/>
      <c r="F11" s="10"/>
      <c r="G11" s="10"/>
      <c r="H11" s="10"/>
      <c r="I11" s="10"/>
    </row>
    <row r="12" spans="1:9" ht="18">
      <c r="A12" s="11" t="s">
        <v>57</v>
      </c>
      <c r="B12" s="12">
        <v>6</v>
      </c>
      <c r="C12" s="14" t="str">
        <f>2л!C57</f>
        <v>Буков Владислав</v>
      </c>
      <c r="D12" s="10"/>
      <c r="E12" s="10"/>
      <c r="F12" s="10"/>
      <c r="G12" s="10"/>
      <c r="H12" s="10"/>
      <c r="I12" s="10"/>
    </row>
    <row r="13" spans="1:9" ht="18">
      <c r="A13" s="11" t="s">
        <v>75</v>
      </c>
      <c r="B13" s="12">
        <v>7</v>
      </c>
      <c r="C13" s="14" t="str">
        <f>2л!C60</f>
        <v>Грошев Юрий</v>
      </c>
      <c r="D13" s="10"/>
      <c r="E13" s="10"/>
      <c r="F13" s="10"/>
      <c r="G13" s="10"/>
      <c r="H13" s="10"/>
      <c r="I13" s="10"/>
    </row>
    <row r="14" spans="1:9" ht="18">
      <c r="A14" s="11" t="s">
        <v>76</v>
      </c>
      <c r="B14" s="12">
        <v>8</v>
      </c>
      <c r="C14" s="14" t="str">
        <f>2л!C62</f>
        <v>Алтынбаев Марат</v>
      </c>
      <c r="D14" s="10"/>
      <c r="E14" s="10"/>
      <c r="F14" s="10"/>
      <c r="G14" s="10"/>
      <c r="H14" s="10"/>
      <c r="I14" s="10"/>
    </row>
    <row r="15" spans="1:9" ht="18">
      <c r="A15" s="11" t="s">
        <v>77</v>
      </c>
      <c r="B15" s="12">
        <v>9</v>
      </c>
      <c r="C15" s="14" t="str">
        <f>2л!G57</f>
        <v>Мансуров Данар</v>
      </c>
      <c r="D15" s="10"/>
      <c r="E15" s="10"/>
      <c r="F15" s="10"/>
      <c r="G15" s="10"/>
      <c r="H15" s="10"/>
      <c r="I15" s="10"/>
    </row>
    <row r="16" spans="1:9" ht="18">
      <c r="A16" s="11" t="s">
        <v>78</v>
      </c>
      <c r="B16" s="12">
        <v>10</v>
      </c>
      <c r="C16" s="14" t="str">
        <f>2л!G60</f>
        <v>Альтерман Борис</v>
      </c>
      <c r="D16" s="10"/>
      <c r="E16" s="10"/>
      <c r="F16" s="10"/>
      <c r="G16" s="10"/>
      <c r="H16" s="10"/>
      <c r="I16" s="10"/>
    </row>
    <row r="17" spans="1:9" ht="18">
      <c r="A17" s="11" t="s">
        <v>79</v>
      </c>
      <c r="B17" s="12">
        <v>11</v>
      </c>
      <c r="C17" s="14" t="str">
        <f>2л!G64</f>
        <v>Ахтямов Рустам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4">
        <f>2л!G66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2л!D67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2л!D70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2л!G69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2л!G71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Сп2л!A1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Сп2л!A2</f>
        <v>Соревнования Втрой лиги 10-го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Сп2л!A3</f>
        <v>41349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Сп2л!A7</f>
        <v>Гареев Денис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70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Сп2л!A22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70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Сп2л!A15</f>
        <v>Грошев Юрий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76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Сп2л!A14</f>
        <v>Алтынбаев Марат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70</v>
      </c>
      <c r="F12" s="18"/>
      <c r="G12" s="27"/>
      <c r="H12" s="18"/>
      <c r="I12" s="18"/>
    </row>
    <row r="13" spans="1:9" ht="12.75">
      <c r="A13" s="19">
        <v>5</v>
      </c>
      <c r="B13" s="20" t="str">
        <f>Сп2л!A11</f>
        <v>Альтерман Борис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74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Сп2л!A18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73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Сп2л!A19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73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Сп2л!A10</f>
        <v>Мурзин Евгений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71</v>
      </c>
      <c r="G20" s="22"/>
      <c r="H20" s="22"/>
      <c r="I20" s="22"/>
    </row>
    <row r="21" spans="1:9" ht="12.75">
      <c r="A21" s="19">
        <v>3</v>
      </c>
      <c r="B21" s="20" t="str">
        <f>Сп2л!A9</f>
        <v>Лукьянова Ирина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72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Сп2л!A20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57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Сп2л!A17</f>
        <v>Буков Владислав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57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Сп2л!A12</f>
        <v>Беляков Максим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71</v>
      </c>
      <c r="F28" s="30"/>
      <c r="G28" s="18"/>
      <c r="H28" s="18"/>
      <c r="I28" s="18"/>
    </row>
    <row r="29" spans="1:9" ht="12.75">
      <c r="A29" s="19">
        <v>7</v>
      </c>
      <c r="B29" s="20" t="str">
        <f>Сп2л!A13</f>
        <v>Мансуров Данар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75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Сп2л!A16</f>
        <v>Ахтямов Рустам</v>
      </c>
      <c r="C31" s="25"/>
      <c r="D31" s="25"/>
      <c r="E31" s="19">
        <v>-15</v>
      </c>
      <c r="F31" s="20" t="str">
        <f>IF(F20=E12,E28,IF(F20=E28,E12,0))</f>
        <v>Гареев Денис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71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Сп2л!A21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71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Сп2л!A8</f>
        <v>Миксонов Эренбург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Мурзин Евгений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77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Грошев Юрий</v>
      </c>
      <c r="C39" s="21">
        <v>20</v>
      </c>
      <c r="D39" s="32" t="s">
        <v>77</v>
      </c>
      <c r="E39" s="21">
        <v>26</v>
      </c>
      <c r="F39" s="32" t="s">
        <v>72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Мансуров Данар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72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72</v>
      </c>
      <c r="E43" s="30"/>
      <c r="F43" s="21">
        <v>28</v>
      </c>
      <c r="G43" s="32" t="s">
        <v>72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Лукьянова Ирина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Беляков Максим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79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Буков Владислав</v>
      </c>
      <c r="C47" s="21">
        <v>22</v>
      </c>
      <c r="D47" s="32" t="s">
        <v>79</v>
      </c>
      <c r="E47" s="21">
        <v>27</v>
      </c>
      <c r="F47" s="33" t="s">
        <v>57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Альтерман Борис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Ахтямов Рустам</v>
      </c>
      <c r="C49" s="18"/>
      <c r="D49" s="21">
        <v>25</v>
      </c>
      <c r="E49" s="33" t="s">
        <v>79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78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76</v>
      </c>
      <c r="E51" s="30"/>
      <c r="F51" s="19">
        <v>-28</v>
      </c>
      <c r="G51" s="20" t="str">
        <f>IF(G43=F39,F47,IF(G43=F47,F39,0))</f>
        <v>Беляков Максим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Алтынбаев Марат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Мурзин Евгений</v>
      </c>
      <c r="C54" s="18"/>
      <c r="D54" s="19">
        <v>-20</v>
      </c>
      <c r="E54" s="20" t="str">
        <f>IF(D39=C38,C40,IF(D39=C40,C38,0))</f>
        <v>Мансуров Данар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73</v>
      </c>
      <c r="D55" s="18"/>
      <c r="E55" s="21">
        <v>31</v>
      </c>
      <c r="F55" s="22" t="s">
        <v>75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Буков Владислав</v>
      </c>
      <c r="C56" s="36" t="s">
        <v>19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Буков Владислав</v>
      </c>
      <c r="D57" s="18"/>
      <c r="E57" s="18"/>
      <c r="F57" s="21">
        <v>33</v>
      </c>
      <c r="G57" s="22" t="s">
        <v>75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Альтерман Борис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Грошев Юрий</v>
      </c>
      <c r="C59" s="18"/>
      <c r="D59" s="18"/>
      <c r="E59" s="21">
        <v>32</v>
      </c>
      <c r="F59" s="26" t="s">
        <v>74</v>
      </c>
      <c r="G59" s="37"/>
      <c r="H59" s="18"/>
      <c r="I59" s="18"/>
    </row>
    <row r="60" spans="1:9" ht="12.75">
      <c r="A60" s="18"/>
      <c r="B60" s="21">
        <v>30</v>
      </c>
      <c r="C60" s="22" t="s">
        <v>77</v>
      </c>
      <c r="D60" s="19">
        <v>-23</v>
      </c>
      <c r="E60" s="24" t="str">
        <f>IF(D51=C50,C52,IF(D51=C52,C50,0))</f>
        <v>Ахтямов Рустам</v>
      </c>
      <c r="F60" s="19">
        <v>-33</v>
      </c>
      <c r="G60" s="20" t="str">
        <f>IF(G57=F55,F59,IF(G57=F59,F55,0))</f>
        <v>Альтерман Борис</v>
      </c>
      <c r="H60" s="28"/>
      <c r="I60" s="28"/>
    </row>
    <row r="61" spans="1:9" ht="12.75">
      <c r="A61" s="19">
        <v>-25</v>
      </c>
      <c r="B61" s="24" t="str">
        <f>IF(E49=D47,D51,IF(E49=D51,D47,0))</f>
        <v>Алтынбаев Марат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Алтынбаев Марат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78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Ахтямов Рустам</v>
      </c>
      <c r="G65" s="18"/>
      <c r="H65" s="31" t="s">
        <v>25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41349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81</v>
      </c>
      <c r="B7" s="12">
        <v>1</v>
      </c>
      <c r="C7" s="13" t="str">
        <f>1л!F20</f>
        <v>Басс Кирилл</v>
      </c>
      <c r="D7" s="10"/>
      <c r="E7" s="10"/>
      <c r="F7" s="10"/>
      <c r="G7" s="10"/>
      <c r="H7" s="10"/>
      <c r="I7" s="10"/>
    </row>
    <row r="8" spans="1:9" ht="18">
      <c r="A8" s="11" t="s">
        <v>82</v>
      </c>
      <c r="B8" s="12">
        <v>2</v>
      </c>
      <c r="C8" s="13" t="str">
        <f>1л!F31</f>
        <v>Грубов Виталий</v>
      </c>
      <c r="D8" s="10"/>
      <c r="E8" s="10"/>
      <c r="F8" s="10"/>
      <c r="G8" s="10"/>
      <c r="H8" s="10"/>
      <c r="I8" s="10"/>
    </row>
    <row r="9" spans="1:9" ht="18">
      <c r="A9" s="11" t="s">
        <v>83</v>
      </c>
      <c r="B9" s="12">
        <v>3</v>
      </c>
      <c r="C9" s="14" t="str">
        <f>1л!G43</f>
        <v>Хуснутдинов Данияр</v>
      </c>
      <c r="D9" s="10"/>
      <c r="E9" s="10"/>
      <c r="F9" s="10"/>
      <c r="G9" s="10"/>
      <c r="H9" s="10"/>
      <c r="I9" s="10"/>
    </row>
    <row r="10" spans="1:9" ht="18">
      <c r="A10" s="11" t="s">
        <v>84</v>
      </c>
      <c r="B10" s="12">
        <v>4</v>
      </c>
      <c r="C10" s="14" t="str">
        <f>1л!G51</f>
        <v>Емельянов Александр</v>
      </c>
      <c r="D10" s="10"/>
      <c r="E10" s="10"/>
      <c r="F10" s="10"/>
      <c r="G10" s="10"/>
      <c r="H10" s="10"/>
      <c r="I10" s="10"/>
    </row>
    <row r="11" spans="1:9" ht="18">
      <c r="A11" s="11" t="s">
        <v>85</v>
      </c>
      <c r="B11" s="12">
        <v>5</v>
      </c>
      <c r="C11" s="14" t="str">
        <f>1л!C55</f>
        <v>Романченко Геннадий</v>
      </c>
      <c r="D11" s="10"/>
      <c r="E11" s="10"/>
      <c r="F11" s="10"/>
      <c r="G11" s="10"/>
      <c r="H11" s="10"/>
      <c r="I11" s="10"/>
    </row>
    <row r="12" spans="1:9" ht="18">
      <c r="A12" s="11" t="s">
        <v>86</v>
      </c>
      <c r="B12" s="12">
        <v>6</v>
      </c>
      <c r="C12" s="14" t="str">
        <f>1л!C57</f>
        <v>Зиновьев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87</v>
      </c>
      <c r="B13" s="12">
        <v>7</v>
      </c>
      <c r="C13" s="14" t="str">
        <f>1л!C60</f>
        <v>Нестеренко Георгий</v>
      </c>
      <c r="D13" s="10"/>
      <c r="E13" s="10"/>
      <c r="F13" s="10"/>
      <c r="G13" s="10"/>
      <c r="H13" s="10"/>
      <c r="I13" s="10"/>
    </row>
    <row r="14" spans="1:9" ht="18">
      <c r="A14" s="11" t="s">
        <v>70</v>
      </c>
      <c r="B14" s="12">
        <v>8</v>
      </c>
      <c r="C14" s="14" t="str">
        <f>1л!C62</f>
        <v>Могилевская Инесса</v>
      </c>
      <c r="D14" s="10"/>
      <c r="E14" s="10"/>
      <c r="F14" s="10"/>
      <c r="G14" s="10"/>
      <c r="H14" s="10"/>
      <c r="I14" s="10"/>
    </row>
    <row r="15" spans="1:9" ht="18">
      <c r="A15" s="11" t="s">
        <v>88</v>
      </c>
      <c r="B15" s="12">
        <v>9</v>
      </c>
      <c r="C15" s="14" t="str">
        <f>1л!G57</f>
        <v>Гареев Денис</v>
      </c>
      <c r="D15" s="10"/>
      <c r="E15" s="10"/>
      <c r="F15" s="10"/>
      <c r="G15" s="10"/>
      <c r="H15" s="10"/>
      <c r="I15" s="10"/>
    </row>
    <row r="16" spans="1:9" ht="18">
      <c r="A16" s="11" t="s">
        <v>89</v>
      </c>
      <c r="B16" s="12">
        <v>10</v>
      </c>
      <c r="C16" s="14" t="str">
        <f>1л!G60</f>
        <v>Кузьмин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90</v>
      </c>
      <c r="B17" s="12">
        <v>11</v>
      </c>
      <c r="C17" s="14" t="str">
        <f>1л!G64</f>
        <v>Ишметов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91</v>
      </c>
      <c r="B18" s="12">
        <v>12</v>
      </c>
      <c r="C18" s="14" t="str">
        <f>1л!G66</f>
        <v>Дядин Дмитрий</v>
      </c>
      <c r="D18" s="10"/>
      <c r="E18" s="10"/>
      <c r="F18" s="10"/>
      <c r="G18" s="10"/>
      <c r="H18" s="10"/>
      <c r="I18" s="10"/>
    </row>
    <row r="19" spans="1:9" ht="18">
      <c r="A19" s="11" t="s">
        <v>92</v>
      </c>
      <c r="B19" s="12">
        <v>13</v>
      </c>
      <c r="C19" s="14" t="str">
        <f>1л!D67</f>
        <v>Трякин Глеб</v>
      </c>
      <c r="D19" s="10"/>
      <c r="E19" s="10"/>
      <c r="F19" s="10"/>
      <c r="G19" s="10"/>
      <c r="H19" s="10"/>
      <c r="I19" s="10"/>
    </row>
    <row r="20" spans="1:9" ht="18">
      <c r="A20" s="11" t="s">
        <v>71</v>
      </c>
      <c r="B20" s="12">
        <v>14</v>
      </c>
      <c r="C20" s="14" t="str">
        <f>1л!D70</f>
        <v>Миксонов Эренбург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1л!G69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>
        <f>1л!G71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Сп1л!A1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Сп1л!A2</f>
        <v>Соревнования первой лиги 10-го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Сп1л!A3</f>
        <v>41349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Сп1л!A7</f>
        <v>Грубов Виталий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81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Сп1л!A22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81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Сп1л!A15</f>
        <v>Емельянов Александр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70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Сп1л!A14</f>
        <v>Гареев Денис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81</v>
      </c>
      <c r="F12" s="18"/>
      <c r="G12" s="27"/>
      <c r="H12" s="18"/>
      <c r="I12" s="18"/>
    </row>
    <row r="13" spans="1:9" ht="12.75">
      <c r="A13" s="19">
        <v>5</v>
      </c>
      <c r="B13" s="20" t="str">
        <f>Сп1л!A11</f>
        <v>Романченко Геннадий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85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Сп1л!A18</f>
        <v>Нестеренко Георгий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85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Сп1л!A19</f>
        <v>Трякин Глеб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84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Сп1л!A10</f>
        <v>Зиновьев Александр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83</v>
      </c>
      <c r="G20" s="22"/>
      <c r="H20" s="22"/>
      <c r="I20" s="22"/>
    </row>
    <row r="21" spans="1:9" ht="12.75">
      <c r="A21" s="19">
        <v>3</v>
      </c>
      <c r="B21" s="20" t="str">
        <f>Сп1л!A9</f>
        <v>Басс Кирилл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83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Сп1л!A20</f>
        <v>Миксонов Эренбург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83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Сп1л!A17</f>
        <v>Дядин Дмитрий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86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Сп1л!A12</f>
        <v>Кузьмин Александр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83</v>
      </c>
      <c r="F28" s="30"/>
      <c r="G28" s="18"/>
      <c r="H28" s="18"/>
      <c r="I28" s="18"/>
    </row>
    <row r="29" spans="1:9" ht="12.75">
      <c r="A29" s="19">
        <v>7</v>
      </c>
      <c r="B29" s="20" t="str">
        <f>Сп1л!A13</f>
        <v>Ишметов Александр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87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Сп1л!A16</f>
        <v>Могилевская Инесса</v>
      </c>
      <c r="C31" s="25"/>
      <c r="D31" s="25"/>
      <c r="E31" s="19">
        <v>-15</v>
      </c>
      <c r="F31" s="20" t="str">
        <f>IF(F20=E12,E28,IF(F20=E28,E12,0))</f>
        <v>Грубов Виталий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82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Сп1л!A21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82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Сп1л!A8</f>
        <v>Хуснутдинов Данияр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Романченко Геннадий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88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Емельянов Александр</v>
      </c>
      <c r="C39" s="21">
        <v>20</v>
      </c>
      <c r="D39" s="32" t="s">
        <v>88</v>
      </c>
      <c r="E39" s="21">
        <v>26</v>
      </c>
      <c r="F39" s="32" t="s">
        <v>88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Ишметов Александр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Нестеренко Георгий</v>
      </c>
      <c r="C41" s="18"/>
      <c r="D41" s="21">
        <v>24</v>
      </c>
      <c r="E41" s="33" t="s">
        <v>88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91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Трякин Глеб</v>
      </c>
      <c r="C43" s="21">
        <v>21</v>
      </c>
      <c r="D43" s="33" t="s">
        <v>91</v>
      </c>
      <c r="E43" s="30"/>
      <c r="F43" s="21">
        <v>28</v>
      </c>
      <c r="G43" s="32" t="s">
        <v>82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Кузьмин Александр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Миксонов Эренбург</v>
      </c>
      <c r="C45" s="18"/>
      <c r="D45" s="19">
        <v>-14</v>
      </c>
      <c r="E45" s="20" t="str">
        <f>IF(E28=D24,D32,IF(E28=D32,D24,0))</f>
        <v>Хуснутдинов Данияр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90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Дядин Дмитрий</v>
      </c>
      <c r="C47" s="21">
        <v>22</v>
      </c>
      <c r="D47" s="32" t="s">
        <v>84</v>
      </c>
      <c r="E47" s="21">
        <v>27</v>
      </c>
      <c r="F47" s="33" t="s">
        <v>82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Зиновьев Александр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Могилевская Инесса</v>
      </c>
      <c r="C49" s="18"/>
      <c r="D49" s="21">
        <v>25</v>
      </c>
      <c r="E49" s="33" t="s">
        <v>84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89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89</v>
      </c>
      <c r="E51" s="30"/>
      <c r="F51" s="19">
        <v>-28</v>
      </c>
      <c r="G51" s="20" t="str">
        <f>IF(G43=F39,F47,IF(G43=F47,F39,0))</f>
        <v>Емельянов Александр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Гареев Денис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Романченко Геннадий</v>
      </c>
      <c r="C54" s="18"/>
      <c r="D54" s="19">
        <v>-20</v>
      </c>
      <c r="E54" s="20" t="str">
        <f>IF(D39=C38,C40,IF(D39=C40,C38,0))</f>
        <v>Ишметов Александр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85</v>
      </c>
      <c r="D55" s="18"/>
      <c r="E55" s="21">
        <v>31</v>
      </c>
      <c r="F55" s="22" t="s">
        <v>86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Зиновьев Александр</v>
      </c>
      <c r="C56" s="36" t="s">
        <v>19</v>
      </c>
      <c r="D56" s="19">
        <v>-21</v>
      </c>
      <c r="E56" s="24" t="str">
        <f>IF(D43=C42,C44,IF(D43=C44,C42,0))</f>
        <v>Кузьмин Александр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Зиновьев Александр</v>
      </c>
      <c r="D57" s="18"/>
      <c r="E57" s="18"/>
      <c r="F57" s="21">
        <v>33</v>
      </c>
      <c r="G57" s="22" t="s">
        <v>70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Дядин Дмитрий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Нестеренко Георгий</v>
      </c>
      <c r="C59" s="18"/>
      <c r="D59" s="18"/>
      <c r="E59" s="21">
        <v>32</v>
      </c>
      <c r="F59" s="26" t="s">
        <v>70</v>
      </c>
      <c r="G59" s="37"/>
      <c r="H59" s="18"/>
      <c r="I59" s="18"/>
    </row>
    <row r="60" spans="1:9" ht="12.75">
      <c r="A60" s="18"/>
      <c r="B60" s="21">
        <v>30</v>
      </c>
      <c r="C60" s="22" t="s">
        <v>91</v>
      </c>
      <c r="D60" s="19">
        <v>-23</v>
      </c>
      <c r="E60" s="24" t="str">
        <f>IF(D51=C50,C52,IF(D51=C52,C50,0))</f>
        <v>Гареев Денис</v>
      </c>
      <c r="F60" s="19">
        <v>-33</v>
      </c>
      <c r="G60" s="20" t="str">
        <f>IF(G57=F55,F59,IF(G57=F59,F55,0))</f>
        <v>Кузьмин Александр</v>
      </c>
      <c r="H60" s="28"/>
      <c r="I60" s="28"/>
    </row>
    <row r="61" spans="1:9" ht="12.75">
      <c r="A61" s="19">
        <v>-25</v>
      </c>
      <c r="B61" s="24" t="str">
        <f>IF(E49=D47,D51,IF(E49=D51,D47,0))</f>
        <v>Могилевская Инесса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Могилевская Инесса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Ишметов Александр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87</v>
      </c>
      <c r="H64" s="28"/>
      <c r="I64" s="28"/>
    </row>
    <row r="65" spans="1:9" ht="12.75">
      <c r="A65" s="18"/>
      <c r="B65" s="21">
        <v>35</v>
      </c>
      <c r="C65" s="22" t="s">
        <v>92</v>
      </c>
      <c r="D65" s="18"/>
      <c r="E65" s="19">
        <v>-32</v>
      </c>
      <c r="F65" s="24" t="str">
        <f>IF(F59=E58,E60,IF(F59=E60,E58,0))</f>
        <v>Дядин Дмитрий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Трякин Глеб</v>
      </c>
      <c r="C66" s="25"/>
      <c r="D66" s="30"/>
      <c r="E66" s="18"/>
      <c r="F66" s="19">
        <v>-34</v>
      </c>
      <c r="G66" s="20" t="str">
        <f>IF(G64=F63,F65,IF(G64=F65,F63,0))</f>
        <v>Дядин Дмитрий</v>
      </c>
      <c r="H66" s="28"/>
      <c r="I66" s="28"/>
    </row>
    <row r="67" spans="1:9" ht="12.75">
      <c r="A67" s="18"/>
      <c r="B67" s="18"/>
      <c r="C67" s="21">
        <v>37</v>
      </c>
      <c r="D67" s="22" t="s">
        <v>92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Миксонов Эренбург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71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Миксонов Эренбург</v>
      </c>
      <c r="E70" s="19">
        <v>-36</v>
      </c>
      <c r="F70" s="24" t="str">
        <f>IF(C69=B68,B70,IF(C69=B70,B68,0))</f>
        <v>_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H74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41" customWidth="1"/>
    <col min="29" max="16384" width="1.75390625" style="41" customWidth="1"/>
  </cols>
  <sheetData>
    <row r="1" spans="1:60" ht="47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ht="18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19.5" customHeight="1">
      <c r="A3" s="43">
        <v>41349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19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ht="39.75" customHeight="1">
      <c r="A5" s="45" t="s">
        <v>3</v>
      </c>
      <c r="B5" s="46"/>
      <c r="C5" s="47" t="s">
        <v>94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50">
        <v>1</v>
      </c>
      <c r="P5" s="51"/>
      <c r="Q5" s="51">
        <v>2</v>
      </c>
      <c r="R5" s="51"/>
      <c r="S5" s="51">
        <v>3</v>
      </c>
      <c r="T5" s="51"/>
      <c r="U5" s="51">
        <v>4</v>
      </c>
      <c r="V5" s="51"/>
      <c r="W5" s="51">
        <v>5</v>
      </c>
      <c r="X5" s="51"/>
      <c r="Y5" s="51">
        <v>6</v>
      </c>
      <c r="Z5" s="52"/>
      <c r="AA5" s="53" t="s">
        <v>95</v>
      </c>
      <c r="AB5" s="5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39.75" customHeight="1">
      <c r="A6" s="55">
        <v>1</v>
      </c>
      <c r="B6" s="56"/>
      <c r="C6" s="57" t="s">
        <v>96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60"/>
      <c r="P6" s="61"/>
      <c r="Q6" s="62" t="s">
        <v>97</v>
      </c>
      <c r="R6" s="62"/>
      <c r="S6" s="62" t="s">
        <v>97</v>
      </c>
      <c r="T6" s="62"/>
      <c r="U6" s="62" t="s">
        <v>98</v>
      </c>
      <c r="V6" s="62"/>
      <c r="W6" s="62" t="s">
        <v>97</v>
      </c>
      <c r="X6" s="62"/>
      <c r="Y6" s="62" t="s">
        <v>99</v>
      </c>
      <c r="Z6" s="63"/>
      <c r="AA6" s="64" t="s">
        <v>98</v>
      </c>
      <c r="AB6" s="65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.75" customHeight="1">
      <c r="A7" s="66">
        <v>2</v>
      </c>
      <c r="B7" s="67"/>
      <c r="C7" s="68" t="s">
        <v>100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1" t="s">
        <v>99</v>
      </c>
      <c r="P7" s="72"/>
      <c r="Q7" s="73"/>
      <c r="R7" s="73"/>
      <c r="S7" s="72" t="s">
        <v>97</v>
      </c>
      <c r="T7" s="72"/>
      <c r="U7" s="72" t="s">
        <v>97</v>
      </c>
      <c r="V7" s="72"/>
      <c r="W7" s="72" t="s">
        <v>97</v>
      </c>
      <c r="X7" s="72"/>
      <c r="Y7" s="72" t="s">
        <v>99</v>
      </c>
      <c r="Z7" s="74"/>
      <c r="AA7" s="75" t="s">
        <v>101</v>
      </c>
      <c r="AB7" s="76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39.75" customHeight="1">
      <c r="A8" s="66">
        <v>3</v>
      </c>
      <c r="B8" s="67"/>
      <c r="C8" s="68" t="s">
        <v>102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71" t="s">
        <v>98</v>
      </c>
      <c r="P8" s="72"/>
      <c r="Q8" s="72" t="s">
        <v>99</v>
      </c>
      <c r="R8" s="72"/>
      <c r="S8" s="73"/>
      <c r="T8" s="73"/>
      <c r="U8" s="72" t="s">
        <v>103</v>
      </c>
      <c r="V8" s="72"/>
      <c r="W8" s="72" t="s">
        <v>97</v>
      </c>
      <c r="X8" s="72"/>
      <c r="Y8" s="72" t="s">
        <v>99</v>
      </c>
      <c r="Z8" s="74"/>
      <c r="AA8" s="75" t="s">
        <v>104</v>
      </c>
      <c r="AB8" s="76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ht="39.75" customHeight="1">
      <c r="A9" s="66">
        <v>4</v>
      </c>
      <c r="B9" s="67"/>
      <c r="C9" s="68" t="s">
        <v>105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1" t="s">
        <v>97</v>
      </c>
      <c r="P9" s="72"/>
      <c r="Q9" s="72" t="s">
        <v>98</v>
      </c>
      <c r="R9" s="72"/>
      <c r="S9" s="72" t="s">
        <v>97</v>
      </c>
      <c r="T9" s="72"/>
      <c r="U9" s="73"/>
      <c r="V9" s="73"/>
      <c r="W9" s="72" t="s">
        <v>97</v>
      </c>
      <c r="X9" s="72"/>
      <c r="Y9" s="72" t="s">
        <v>99</v>
      </c>
      <c r="Z9" s="74"/>
      <c r="AA9" s="75" t="s">
        <v>97</v>
      </c>
      <c r="AB9" s="76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39.75" customHeight="1">
      <c r="A10" s="66">
        <v>5</v>
      </c>
      <c r="B10" s="67"/>
      <c r="C10" s="68" t="s">
        <v>106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71" t="s">
        <v>98</v>
      </c>
      <c r="P10" s="72"/>
      <c r="Q10" s="72" t="s">
        <v>99</v>
      </c>
      <c r="R10" s="72"/>
      <c r="S10" s="72" t="s">
        <v>103</v>
      </c>
      <c r="T10" s="72"/>
      <c r="U10" s="72" t="s">
        <v>99</v>
      </c>
      <c r="V10" s="72"/>
      <c r="W10" s="73"/>
      <c r="X10" s="73"/>
      <c r="Y10" s="72" t="s">
        <v>99</v>
      </c>
      <c r="Z10" s="74"/>
      <c r="AA10" s="75" t="s">
        <v>107</v>
      </c>
      <c r="AB10" s="76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60" ht="39.75" customHeight="1">
      <c r="A11" s="66" t="s">
        <v>107</v>
      </c>
      <c r="B11" s="67"/>
      <c r="C11" s="68" t="s">
        <v>108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71" t="s">
        <v>97</v>
      </c>
      <c r="P11" s="72"/>
      <c r="Q11" s="72" t="s">
        <v>97</v>
      </c>
      <c r="R11" s="72"/>
      <c r="S11" s="72" t="s">
        <v>97</v>
      </c>
      <c r="T11" s="72"/>
      <c r="U11" s="72" t="s">
        <v>97</v>
      </c>
      <c r="V11" s="72"/>
      <c r="W11" s="72" t="s">
        <v>97</v>
      </c>
      <c r="X11" s="72"/>
      <c r="Y11" s="73"/>
      <c r="Z11" s="73"/>
      <c r="AA11" s="75" t="s">
        <v>103</v>
      </c>
      <c r="AB11" s="76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ht="19.5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39.75" customHeight="1">
      <c r="A14" s="45" t="s">
        <v>3</v>
      </c>
      <c r="B14" s="46"/>
      <c r="C14" s="47" t="s">
        <v>94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50">
        <v>1</v>
      </c>
      <c r="P14" s="51"/>
      <c r="Q14" s="51">
        <v>2</v>
      </c>
      <c r="R14" s="51"/>
      <c r="S14" s="51">
        <v>3</v>
      </c>
      <c r="T14" s="51"/>
      <c r="U14" s="51">
        <v>4</v>
      </c>
      <c r="V14" s="51"/>
      <c r="W14" s="51">
        <v>5</v>
      </c>
      <c r="X14" s="51"/>
      <c r="Y14" s="51">
        <v>6</v>
      </c>
      <c r="Z14" s="52"/>
      <c r="AA14" s="53" t="s">
        <v>95</v>
      </c>
      <c r="AB14" s="54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ht="39.75" customHeight="1">
      <c r="A15" s="55">
        <v>1</v>
      </c>
      <c r="B15" s="56"/>
      <c r="C15" s="57" t="s">
        <v>109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/>
      <c r="P15" s="61"/>
      <c r="Q15" s="62" t="s">
        <v>97</v>
      </c>
      <c r="R15" s="62"/>
      <c r="S15" s="62" t="s">
        <v>99</v>
      </c>
      <c r="T15" s="62"/>
      <c r="U15" s="62" t="s">
        <v>97</v>
      </c>
      <c r="V15" s="62"/>
      <c r="W15" s="62" t="s">
        <v>97</v>
      </c>
      <c r="X15" s="62"/>
      <c r="Y15" s="62"/>
      <c r="Z15" s="63"/>
      <c r="AA15" s="64" t="s">
        <v>98</v>
      </c>
      <c r="AB15" s="65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ht="39.75" customHeight="1">
      <c r="A16" s="66">
        <v>2</v>
      </c>
      <c r="B16" s="67"/>
      <c r="C16" s="68" t="s">
        <v>110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71" t="s">
        <v>99</v>
      </c>
      <c r="P16" s="72"/>
      <c r="Q16" s="73"/>
      <c r="R16" s="73"/>
      <c r="S16" s="72" t="s">
        <v>98</v>
      </c>
      <c r="T16" s="72"/>
      <c r="U16" s="72" t="s">
        <v>98</v>
      </c>
      <c r="V16" s="72"/>
      <c r="W16" s="72" t="s">
        <v>97</v>
      </c>
      <c r="X16" s="72"/>
      <c r="Y16" s="72"/>
      <c r="Z16" s="74"/>
      <c r="AA16" s="75" t="s">
        <v>101</v>
      </c>
      <c r="AB16" s="76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ht="39.75" customHeight="1">
      <c r="A17" s="66">
        <v>3</v>
      </c>
      <c r="B17" s="67"/>
      <c r="C17" s="68" t="s">
        <v>111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71" t="s">
        <v>97</v>
      </c>
      <c r="P17" s="72"/>
      <c r="Q17" s="72" t="s">
        <v>97</v>
      </c>
      <c r="R17" s="72"/>
      <c r="S17" s="73"/>
      <c r="T17" s="73"/>
      <c r="U17" s="72" t="s">
        <v>97</v>
      </c>
      <c r="V17" s="72"/>
      <c r="W17" s="72" t="s">
        <v>97</v>
      </c>
      <c r="X17" s="72"/>
      <c r="Y17" s="72"/>
      <c r="Z17" s="74"/>
      <c r="AA17" s="75" t="s">
        <v>103</v>
      </c>
      <c r="AB17" s="76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39.75" customHeight="1">
      <c r="A18" s="66">
        <v>4</v>
      </c>
      <c r="B18" s="67"/>
      <c r="C18" s="68" t="s">
        <v>84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1" t="s">
        <v>99</v>
      </c>
      <c r="P18" s="72"/>
      <c r="Q18" s="72" t="s">
        <v>97</v>
      </c>
      <c r="R18" s="72"/>
      <c r="S18" s="72" t="s">
        <v>99</v>
      </c>
      <c r="T18" s="72"/>
      <c r="U18" s="73"/>
      <c r="V18" s="73"/>
      <c r="W18" s="72" t="s">
        <v>97</v>
      </c>
      <c r="X18" s="72"/>
      <c r="Y18" s="72"/>
      <c r="Z18" s="74"/>
      <c r="AA18" s="75" t="s">
        <v>97</v>
      </c>
      <c r="AB18" s="76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ht="39.75" customHeight="1">
      <c r="A19" s="66">
        <v>5</v>
      </c>
      <c r="B19" s="67"/>
      <c r="C19" s="68" t="s">
        <v>89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71" t="s">
        <v>98</v>
      </c>
      <c r="P19" s="72"/>
      <c r="Q19" s="72" t="s">
        <v>99</v>
      </c>
      <c r="R19" s="72"/>
      <c r="S19" s="72" t="s">
        <v>99</v>
      </c>
      <c r="T19" s="72"/>
      <c r="U19" s="72" t="s">
        <v>99</v>
      </c>
      <c r="V19" s="72"/>
      <c r="W19" s="73"/>
      <c r="X19" s="73"/>
      <c r="Y19" s="72"/>
      <c r="Z19" s="74"/>
      <c r="AA19" s="75" t="s">
        <v>104</v>
      </c>
      <c r="AB19" s="76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19.5" customHeight="1">
      <c r="A21" s="77" t="s">
        <v>112</v>
      </c>
      <c r="B21" s="40"/>
      <c r="C21" s="78" t="s">
        <v>108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79" t="s">
        <v>113</v>
      </c>
      <c r="P21" s="40"/>
      <c r="Q21" s="78" t="s">
        <v>84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19.5" customHeight="1">
      <c r="A22" s="77" t="s">
        <v>114</v>
      </c>
      <c r="B22" s="40"/>
      <c r="C22" s="78" t="s">
        <v>111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79" t="s">
        <v>115</v>
      </c>
      <c r="P22" s="40"/>
      <c r="Q22" s="78" t="s">
        <v>110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19.5" customHeight="1">
      <c r="A23" s="79" t="s">
        <v>116</v>
      </c>
      <c r="B23" s="40"/>
      <c r="C23" s="78" t="s">
        <v>109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79" t="s">
        <v>117</v>
      </c>
      <c r="P23" s="40"/>
      <c r="Q23" s="78" t="s">
        <v>102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9.5" customHeight="1">
      <c r="A24" s="79" t="s">
        <v>118</v>
      </c>
      <c r="B24" s="40"/>
      <c r="C24" s="78" t="s">
        <v>96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79" t="s">
        <v>119</v>
      </c>
      <c r="P24" s="40"/>
      <c r="Q24" s="78" t="s">
        <v>106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19.5" customHeight="1">
      <c r="A25" s="79" t="s">
        <v>120</v>
      </c>
      <c r="B25" s="40"/>
      <c r="C25" s="78" t="s">
        <v>105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79" t="s">
        <v>121</v>
      </c>
      <c r="P25" s="40"/>
      <c r="Q25" s="78" t="s">
        <v>89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19.5" customHeight="1">
      <c r="A26" s="79" t="s">
        <v>122</v>
      </c>
      <c r="B26" s="40"/>
      <c r="C26" s="78" t="s">
        <v>100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19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19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19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19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19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19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9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19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ht="19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19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ht="19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ht="19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ht="19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ht="19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ht="19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ht="19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ht="19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60" ht="19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ht="19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ht="19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ht="19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1:60" ht="19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1:60" ht="19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1:60" ht="19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1:60" ht="19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1:60" ht="19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ht="19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60" ht="19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60" ht="19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60" ht="19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1:60" ht="19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ht="19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60" ht="19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1:60" ht="19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ht="19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60" ht="19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1:60" ht="19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</sheetData>
  <sheetProtection sheet="1" objects="1" scenarios="1"/>
  <mergeCells count="120">
    <mergeCell ref="AA18:AB18"/>
    <mergeCell ref="A19:B19"/>
    <mergeCell ref="C19:N19"/>
    <mergeCell ref="O19:P19"/>
    <mergeCell ref="Q19:R19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18:B18"/>
    <mergeCell ref="C18:N18"/>
    <mergeCell ref="O18:P18"/>
    <mergeCell ref="Q18:R18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Y11:Z11"/>
    <mergeCell ref="AA11:AB11"/>
    <mergeCell ref="U5:V5"/>
    <mergeCell ref="W5:X5"/>
    <mergeCell ref="AA9:AB9"/>
    <mergeCell ref="Y10:Z10"/>
    <mergeCell ref="AA10:AB10"/>
    <mergeCell ref="U9:V9"/>
    <mergeCell ref="W9:X9"/>
    <mergeCell ref="Y9:Z9"/>
    <mergeCell ref="A6:B6"/>
    <mergeCell ref="A11:B11"/>
    <mergeCell ref="C11:N11"/>
    <mergeCell ref="O11:P11"/>
    <mergeCell ref="A10:B10"/>
    <mergeCell ref="C10:N10"/>
    <mergeCell ref="O10:P10"/>
    <mergeCell ref="A9:B9"/>
    <mergeCell ref="C9:N9"/>
    <mergeCell ref="O9:P9"/>
    <mergeCell ref="Q11:R11"/>
    <mergeCell ref="S11:T11"/>
    <mergeCell ref="U11:V11"/>
    <mergeCell ref="W11:X11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80" t="s">
        <v>123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41350</v>
      </c>
      <c r="B3" s="5"/>
      <c r="C3" s="5"/>
      <c r="D3" s="5"/>
      <c r="E3" s="5"/>
      <c r="F3" s="5"/>
      <c r="G3" s="5"/>
      <c r="H3" s="5"/>
      <c r="I3" s="5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124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125</v>
      </c>
      <c r="B8" s="12">
        <v>2</v>
      </c>
      <c r="C8" s="13" t="str">
        <f>Вл1с!G56</f>
        <v>Исмайлов Азамат</v>
      </c>
      <c r="D8" s="10"/>
      <c r="E8" s="10"/>
      <c r="F8" s="10"/>
      <c r="G8" s="10"/>
      <c r="H8" s="10"/>
      <c r="I8" s="10"/>
    </row>
    <row r="9" spans="1:9" ht="18">
      <c r="A9" s="11" t="s">
        <v>126</v>
      </c>
      <c r="B9" s="12">
        <v>3</v>
      </c>
      <c r="C9" s="13" t="str">
        <f>Вл2с!I22</f>
        <v>Суфияров Эдуард</v>
      </c>
      <c r="D9" s="10"/>
      <c r="E9" s="10"/>
      <c r="F9" s="10"/>
      <c r="G9" s="10"/>
      <c r="H9" s="10"/>
      <c r="I9" s="10"/>
    </row>
    <row r="10" spans="1:9" ht="18">
      <c r="A10" s="11" t="s">
        <v>127</v>
      </c>
      <c r="B10" s="12">
        <v>4</v>
      </c>
      <c r="C10" s="13" t="str">
        <f>Вл2с!I32</f>
        <v>Игнатенко Алексей</v>
      </c>
      <c r="D10" s="10"/>
      <c r="E10" s="10"/>
      <c r="F10" s="10"/>
      <c r="G10" s="10"/>
      <c r="H10" s="10"/>
      <c r="I10" s="10"/>
    </row>
    <row r="11" spans="1:9" ht="18">
      <c r="A11" s="11" t="s">
        <v>128</v>
      </c>
      <c r="B11" s="12">
        <v>5</v>
      </c>
      <c r="C11" s="13" t="str">
        <f>Вл1с!G63</f>
        <v>Шарипов Вадим</v>
      </c>
      <c r="D11" s="10"/>
      <c r="E11" s="10"/>
      <c r="F11" s="10"/>
      <c r="G11" s="10"/>
      <c r="H11" s="10"/>
      <c r="I11" s="10"/>
    </row>
    <row r="12" spans="1:9" ht="18">
      <c r="A12" s="11" t="s">
        <v>129</v>
      </c>
      <c r="B12" s="12">
        <v>6</v>
      </c>
      <c r="C12" s="13" t="str">
        <f>Вл1с!G65</f>
        <v>Антонян Ваге</v>
      </c>
      <c r="D12" s="10"/>
      <c r="E12" s="10"/>
      <c r="F12" s="10"/>
      <c r="G12" s="10"/>
      <c r="H12" s="10"/>
      <c r="I12" s="10"/>
    </row>
    <row r="13" spans="1:9" ht="18">
      <c r="A13" s="11" t="s">
        <v>130</v>
      </c>
      <c r="B13" s="12">
        <v>7</v>
      </c>
      <c r="C13" s="14" t="str">
        <f>Вл1с!G68</f>
        <v>Башаров Раис</v>
      </c>
      <c r="D13" s="10"/>
      <c r="E13" s="10"/>
      <c r="F13" s="10"/>
      <c r="G13" s="10"/>
      <c r="H13" s="10"/>
      <c r="I13" s="10"/>
    </row>
    <row r="14" spans="1:9" ht="18">
      <c r="A14" s="11" t="s">
        <v>109</v>
      </c>
      <c r="B14" s="12">
        <v>8</v>
      </c>
      <c r="C14" s="14" t="str">
        <f>Вл1с!G70</f>
        <v>Сагитов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131</v>
      </c>
      <c r="B15" s="12">
        <v>9</v>
      </c>
      <c r="C15" s="14" t="str">
        <f>Вл1с!D72</f>
        <v>Аюпов Айдар</v>
      </c>
      <c r="D15" s="10"/>
      <c r="E15" s="10"/>
      <c r="F15" s="10"/>
      <c r="G15" s="10"/>
      <c r="H15" s="10"/>
      <c r="I15" s="10"/>
    </row>
    <row r="16" spans="1:9" ht="18">
      <c r="A16" s="11" t="s">
        <v>132</v>
      </c>
      <c r="B16" s="12">
        <v>10</v>
      </c>
      <c r="C16" s="14" t="str">
        <f>Вл1с!D75</f>
        <v>Шакуров Нафис</v>
      </c>
      <c r="D16" s="10"/>
      <c r="E16" s="10"/>
      <c r="F16" s="10"/>
      <c r="G16" s="10"/>
      <c r="H16" s="10"/>
      <c r="I16" s="10"/>
    </row>
    <row r="17" spans="1:9" ht="18">
      <c r="A17" s="11" t="s">
        <v>133</v>
      </c>
      <c r="B17" s="12">
        <v>11</v>
      </c>
      <c r="C17" s="14" t="str">
        <f>Вл1с!G73</f>
        <v>Герасев Михаил</v>
      </c>
      <c r="D17" s="10"/>
      <c r="E17" s="10"/>
      <c r="F17" s="10"/>
      <c r="G17" s="10"/>
      <c r="H17" s="10"/>
      <c r="I17" s="10"/>
    </row>
    <row r="18" spans="1:9" ht="18">
      <c r="A18" s="11" t="s">
        <v>134</v>
      </c>
      <c r="B18" s="12">
        <v>12</v>
      </c>
      <c r="C18" s="14" t="str">
        <f>Вл1с!G75</f>
        <v>Мазурин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135</v>
      </c>
      <c r="B19" s="12">
        <v>13</v>
      </c>
      <c r="C19" s="14" t="str">
        <f>Вл2с!I40</f>
        <v>Кондратьев Игорь</v>
      </c>
      <c r="D19" s="10"/>
      <c r="E19" s="10"/>
      <c r="F19" s="10"/>
      <c r="G19" s="10"/>
      <c r="H19" s="10"/>
      <c r="I19" s="10"/>
    </row>
    <row r="20" spans="1:9" ht="18">
      <c r="A20" s="11" t="s">
        <v>108</v>
      </c>
      <c r="B20" s="12">
        <v>14</v>
      </c>
      <c r="C20" s="14" t="str">
        <f>Вл2с!I44</f>
        <v>Грубов Виталий</v>
      </c>
      <c r="D20" s="10"/>
      <c r="E20" s="10"/>
      <c r="F20" s="10"/>
      <c r="G20" s="10"/>
      <c r="H20" s="10"/>
      <c r="I20" s="10"/>
    </row>
    <row r="21" spans="1:9" ht="18">
      <c r="A21" s="11" t="s">
        <v>136</v>
      </c>
      <c r="B21" s="12">
        <v>15</v>
      </c>
      <c r="C21" s="14" t="str">
        <f>Вл2с!I46</f>
        <v>Шапошников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137</v>
      </c>
      <c r="B22" s="12">
        <v>16</v>
      </c>
      <c r="C22" s="14" t="str">
        <f>Вл2с!I48</f>
        <v>Кузнецов Дмитрий</v>
      </c>
      <c r="D22" s="10"/>
      <c r="E22" s="10"/>
      <c r="F22" s="10"/>
      <c r="G22" s="10"/>
      <c r="H22" s="10"/>
      <c r="I22" s="10"/>
    </row>
    <row r="23" spans="1:9" ht="18">
      <c r="A23" s="11" t="s">
        <v>138</v>
      </c>
      <c r="B23" s="12">
        <v>17</v>
      </c>
      <c r="C23" s="14" t="str">
        <f>Вл2с!E44</f>
        <v>Байрамалов Леонид</v>
      </c>
      <c r="D23" s="10"/>
      <c r="E23" s="10"/>
      <c r="F23" s="10"/>
      <c r="G23" s="10"/>
      <c r="H23" s="10"/>
      <c r="I23" s="10"/>
    </row>
    <row r="24" spans="1:9" ht="18">
      <c r="A24" s="11" t="s">
        <v>139</v>
      </c>
      <c r="B24" s="12">
        <v>18</v>
      </c>
      <c r="C24" s="14" t="str">
        <f>Вл2с!E50</f>
        <v>Лютый Олег</v>
      </c>
      <c r="D24" s="10"/>
      <c r="E24" s="10"/>
      <c r="F24" s="10"/>
      <c r="G24" s="10"/>
      <c r="H24" s="10"/>
      <c r="I24" s="10"/>
    </row>
    <row r="25" spans="1:9" ht="18">
      <c r="A25" s="11" t="s">
        <v>96</v>
      </c>
      <c r="B25" s="12">
        <v>19</v>
      </c>
      <c r="C25" s="14" t="str">
        <f>Вл2с!E53</f>
        <v>Барышев Сергей</v>
      </c>
      <c r="D25" s="10"/>
      <c r="E25" s="10"/>
      <c r="F25" s="10"/>
      <c r="G25" s="10"/>
      <c r="H25" s="10"/>
      <c r="I25" s="10"/>
    </row>
    <row r="26" spans="1:9" ht="18">
      <c r="A26" s="11" t="s">
        <v>81</v>
      </c>
      <c r="B26" s="12">
        <v>20</v>
      </c>
      <c r="C26" s="14" t="str">
        <f>Вл2с!E55</f>
        <v>Салихов Раиль</v>
      </c>
      <c r="D26" s="10"/>
      <c r="E26" s="10"/>
      <c r="F26" s="10"/>
      <c r="G26" s="10"/>
      <c r="H26" s="10"/>
      <c r="I26" s="10"/>
    </row>
    <row r="27" spans="1:9" ht="18">
      <c r="A27" s="11" t="s">
        <v>140</v>
      </c>
      <c r="B27" s="12">
        <v>21</v>
      </c>
      <c r="C27" s="14" t="str">
        <f>Вл2с!I53</f>
        <v>Семенов Юрий</v>
      </c>
      <c r="D27" s="10"/>
      <c r="E27" s="10"/>
      <c r="F27" s="10"/>
      <c r="G27" s="10"/>
      <c r="H27" s="10"/>
      <c r="I27" s="10"/>
    </row>
    <row r="28" spans="1:9" ht="18">
      <c r="A28" s="11" t="s">
        <v>141</v>
      </c>
      <c r="B28" s="12">
        <v>22</v>
      </c>
      <c r="C28" s="14" t="str">
        <f>Вл2с!I57</f>
        <v>Басс Кирилл</v>
      </c>
      <c r="D28" s="10"/>
      <c r="E28" s="10"/>
      <c r="F28" s="10"/>
      <c r="G28" s="10"/>
      <c r="H28" s="10"/>
      <c r="I28" s="10"/>
    </row>
    <row r="29" spans="1:9" ht="18">
      <c r="A29" s="11" t="s">
        <v>142</v>
      </c>
      <c r="B29" s="12">
        <v>23</v>
      </c>
      <c r="C29" s="14" t="str">
        <f>Вл2с!I59</f>
        <v>Уткулов Ринат</v>
      </c>
      <c r="D29" s="10"/>
      <c r="E29" s="10"/>
      <c r="F29" s="10"/>
      <c r="G29" s="10"/>
      <c r="H29" s="10"/>
      <c r="I29" s="10"/>
    </row>
    <row r="30" spans="1:9" ht="18">
      <c r="A30" s="11" t="s">
        <v>110</v>
      </c>
      <c r="B30" s="12">
        <v>24</v>
      </c>
      <c r="C30" s="14" t="str">
        <f>Вл2с!I61</f>
        <v>Манайчев Владимир</v>
      </c>
      <c r="D30" s="10"/>
      <c r="E30" s="10"/>
      <c r="F30" s="10"/>
      <c r="G30" s="10"/>
      <c r="H30" s="10"/>
      <c r="I30" s="10"/>
    </row>
    <row r="31" spans="1:9" ht="18">
      <c r="A31" s="11" t="s">
        <v>143</v>
      </c>
      <c r="B31" s="12">
        <v>25</v>
      </c>
      <c r="C31" s="14" t="str">
        <f>Вл2с!E63</f>
        <v>Коврижников Максим</v>
      </c>
      <c r="D31" s="10"/>
      <c r="E31" s="10"/>
      <c r="F31" s="10"/>
      <c r="G31" s="10"/>
      <c r="H31" s="10"/>
      <c r="I31" s="10"/>
    </row>
    <row r="32" spans="1:9" ht="18">
      <c r="A32" s="11" t="s">
        <v>111</v>
      </c>
      <c r="B32" s="12">
        <v>26</v>
      </c>
      <c r="C32" s="14" t="str">
        <f>Вл2с!E69</f>
        <v>Вафин Егор</v>
      </c>
      <c r="D32" s="10"/>
      <c r="E32" s="10"/>
      <c r="F32" s="10"/>
      <c r="G32" s="10"/>
      <c r="H32" s="10"/>
      <c r="I32" s="10"/>
    </row>
    <row r="33" spans="1:9" ht="18">
      <c r="A33" s="11" t="s">
        <v>144</v>
      </c>
      <c r="B33" s="12">
        <v>27</v>
      </c>
      <c r="C33" s="14" t="str">
        <f>Вл2с!E72</f>
        <v>Лукьянов Роман</v>
      </c>
      <c r="D33" s="10"/>
      <c r="E33" s="10"/>
      <c r="F33" s="10"/>
      <c r="G33" s="10"/>
      <c r="H33" s="10"/>
      <c r="I33" s="10"/>
    </row>
    <row r="34" spans="1:9" ht="18">
      <c r="A34" s="11" t="s">
        <v>105</v>
      </c>
      <c r="B34" s="12">
        <v>28</v>
      </c>
      <c r="C34" s="14" t="str">
        <f>Вл2с!E74</f>
        <v>Тодрамович Александр</v>
      </c>
      <c r="D34" s="10"/>
      <c r="E34" s="10"/>
      <c r="F34" s="10"/>
      <c r="G34" s="10"/>
      <c r="H34" s="10"/>
      <c r="I34" s="10"/>
    </row>
    <row r="35" spans="1:9" ht="18">
      <c r="A35" s="11" t="s">
        <v>83</v>
      </c>
      <c r="B35" s="12">
        <v>29</v>
      </c>
      <c r="C35" s="14" t="str">
        <f>Вл2с!I66</f>
        <v>Тагиров Сайфулла</v>
      </c>
      <c r="D35" s="10"/>
      <c r="E35" s="10"/>
      <c r="F35" s="10"/>
      <c r="G35" s="10"/>
      <c r="H35" s="10"/>
      <c r="I35" s="10"/>
    </row>
    <row r="36" spans="1:9" ht="18">
      <c r="A36" s="11" t="s">
        <v>145</v>
      </c>
      <c r="B36" s="12">
        <v>30</v>
      </c>
      <c r="C36" s="14" t="str">
        <f>Вл2с!I70</f>
        <v>Емельянов Александр</v>
      </c>
      <c r="D36" s="10"/>
      <c r="E36" s="10"/>
      <c r="F36" s="10"/>
      <c r="G36" s="10"/>
      <c r="H36" s="10"/>
      <c r="I36" s="10"/>
    </row>
    <row r="37" spans="1:9" ht="18">
      <c r="A37" s="11" t="s">
        <v>88</v>
      </c>
      <c r="B37" s="12">
        <v>31</v>
      </c>
      <c r="C37" s="14" t="str">
        <f>Вл2с!I72</f>
        <v>Баринов Владимир</v>
      </c>
      <c r="D37" s="10"/>
      <c r="E37" s="10"/>
      <c r="F37" s="10"/>
      <c r="G37" s="10"/>
      <c r="H37" s="10"/>
      <c r="I37" s="10"/>
    </row>
    <row r="38" spans="1:9" ht="18">
      <c r="A38" s="11" t="s">
        <v>146</v>
      </c>
      <c r="B38" s="12">
        <v>32</v>
      </c>
      <c r="C38" s="14" t="str">
        <f>Вл2с!I74</f>
        <v>Тарараев Петр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82" t="str">
        <f>СпВл!A1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СпВл!A2</f>
        <v>Соревнования Высшей лиги 10-го Этапа Николай Рычков</v>
      </c>
      <c r="B2" s="82"/>
      <c r="C2" s="82"/>
      <c r="D2" s="82"/>
      <c r="E2" s="82"/>
      <c r="F2" s="82"/>
      <c r="G2" s="82"/>
    </row>
    <row r="3" spans="1:7" ht="15.75">
      <c r="A3" s="83">
        <f>СпВл!A3</f>
        <v>41350</v>
      </c>
      <c r="B3" s="83"/>
      <c r="C3" s="83"/>
      <c r="D3" s="83"/>
      <c r="E3" s="83"/>
      <c r="F3" s="83"/>
      <c r="G3" s="83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18"/>
      <c r="B6" s="21">
        <v>1</v>
      </c>
      <c r="C6" s="22" t="s">
        <v>124</v>
      </c>
      <c r="D6" s="18"/>
      <c r="E6" s="23"/>
      <c r="F6" s="18"/>
      <c r="G6" s="18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19">
        <v>32</v>
      </c>
      <c r="B7" s="24" t="str">
        <f>СпВл!A38</f>
        <v>Тарараев Петр</v>
      </c>
      <c r="C7" s="25"/>
      <c r="D7" s="18"/>
      <c r="E7" s="18"/>
      <c r="F7" s="18"/>
      <c r="G7" s="18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18"/>
      <c r="B8" s="18"/>
      <c r="C8" s="21">
        <v>17</v>
      </c>
      <c r="D8" s="22" t="s">
        <v>124</v>
      </c>
      <c r="E8" s="18"/>
      <c r="F8" s="18"/>
      <c r="G8" s="18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19">
        <v>17</v>
      </c>
      <c r="B9" s="20" t="str">
        <f>СпВл!A23</f>
        <v>Аюпов Айдар</v>
      </c>
      <c r="C9" s="25"/>
      <c r="D9" s="25"/>
      <c r="E9" s="18"/>
      <c r="F9" s="18"/>
      <c r="G9" s="18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18"/>
      <c r="B10" s="21">
        <v>2</v>
      </c>
      <c r="C10" s="26" t="s">
        <v>138</v>
      </c>
      <c r="D10" s="25"/>
      <c r="E10" s="18"/>
      <c r="F10" s="18"/>
      <c r="G10" s="18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19">
        <v>16</v>
      </c>
      <c r="B11" s="24" t="str">
        <f>СпВл!A22</f>
        <v>Салихов Раиль</v>
      </c>
      <c r="C11" s="18"/>
      <c r="D11" s="25"/>
      <c r="E11" s="18"/>
      <c r="F11" s="18"/>
      <c r="G11" s="18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18"/>
      <c r="B12" s="18"/>
      <c r="C12" s="18"/>
      <c r="D12" s="21">
        <v>25</v>
      </c>
      <c r="E12" s="22" t="s">
        <v>124</v>
      </c>
      <c r="F12" s="18"/>
      <c r="G12" s="27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19">
        <v>9</v>
      </c>
      <c r="B13" s="20" t="str">
        <f>СпВл!A15</f>
        <v>Мазурин Александр</v>
      </c>
      <c r="C13" s="18"/>
      <c r="D13" s="25"/>
      <c r="E13" s="25"/>
      <c r="F13" s="18"/>
      <c r="G13" s="27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18"/>
      <c r="B14" s="21">
        <v>3</v>
      </c>
      <c r="C14" s="22" t="s">
        <v>131</v>
      </c>
      <c r="D14" s="25"/>
      <c r="E14" s="25"/>
      <c r="F14" s="18"/>
      <c r="G14" s="27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19">
        <v>24</v>
      </c>
      <c r="B15" s="24" t="str">
        <f>СпВл!A30</f>
        <v>Тодрамович Александр</v>
      </c>
      <c r="C15" s="25"/>
      <c r="D15" s="25"/>
      <c r="E15" s="25"/>
      <c r="F15" s="18"/>
      <c r="G15" s="27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18"/>
      <c r="B16" s="18"/>
      <c r="C16" s="21">
        <v>18</v>
      </c>
      <c r="D16" s="26" t="s">
        <v>131</v>
      </c>
      <c r="E16" s="25"/>
      <c r="F16" s="18"/>
      <c r="G16" s="27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19">
        <v>25</v>
      </c>
      <c r="B17" s="20" t="str">
        <f>СпВл!A31</f>
        <v>Шапошников Александр</v>
      </c>
      <c r="C17" s="25"/>
      <c r="D17" s="18"/>
      <c r="E17" s="25"/>
      <c r="F17" s="18"/>
      <c r="G17" s="27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18"/>
      <c r="B18" s="21">
        <v>4</v>
      </c>
      <c r="C18" s="26" t="s">
        <v>109</v>
      </c>
      <c r="D18" s="18"/>
      <c r="E18" s="25"/>
      <c r="F18" s="18"/>
      <c r="G18" s="18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19">
        <v>8</v>
      </c>
      <c r="B19" s="24" t="str">
        <f>СпВл!A14</f>
        <v>Лютый Олег</v>
      </c>
      <c r="C19" s="18"/>
      <c r="D19" s="18"/>
      <c r="E19" s="25"/>
      <c r="F19" s="18"/>
      <c r="G19" s="18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18"/>
      <c r="B20" s="18"/>
      <c r="C20" s="18"/>
      <c r="D20" s="18"/>
      <c r="E20" s="21">
        <v>29</v>
      </c>
      <c r="F20" s="22" t="s">
        <v>124</v>
      </c>
      <c r="G20" s="18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19">
        <v>5</v>
      </c>
      <c r="B21" s="20" t="str">
        <f>СпВл!A11</f>
        <v>Суфияров Эдуард</v>
      </c>
      <c r="C21" s="18"/>
      <c r="D21" s="18"/>
      <c r="E21" s="25"/>
      <c r="F21" s="25"/>
      <c r="G21" s="18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18"/>
      <c r="B22" s="21">
        <v>5</v>
      </c>
      <c r="C22" s="22" t="s">
        <v>128</v>
      </c>
      <c r="D22" s="18"/>
      <c r="E22" s="25"/>
      <c r="F22" s="25"/>
      <c r="G22" s="18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9">
        <v>28</v>
      </c>
      <c r="B23" s="24" t="str">
        <f>СпВл!A34</f>
        <v>Тагиров Сайфулла</v>
      </c>
      <c r="C23" s="25"/>
      <c r="D23" s="18"/>
      <c r="E23" s="25"/>
      <c r="F23" s="25"/>
      <c r="G23" s="18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18"/>
      <c r="B24" s="18"/>
      <c r="C24" s="21">
        <v>19</v>
      </c>
      <c r="D24" s="22" t="s">
        <v>128</v>
      </c>
      <c r="E24" s="25"/>
      <c r="F24" s="25"/>
      <c r="G24" s="18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19">
        <v>21</v>
      </c>
      <c r="B25" s="20" t="str">
        <f>СпВл!A27</f>
        <v>Байрамалов Леонид</v>
      </c>
      <c r="C25" s="25"/>
      <c r="D25" s="25"/>
      <c r="E25" s="25"/>
      <c r="F25" s="25"/>
      <c r="G25" s="18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18"/>
      <c r="B26" s="21">
        <v>6</v>
      </c>
      <c r="C26" s="26" t="s">
        <v>134</v>
      </c>
      <c r="D26" s="25"/>
      <c r="E26" s="25"/>
      <c r="F26" s="25"/>
      <c r="G26" s="18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19">
        <v>12</v>
      </c>
      <c r="B27" s="24" t="str">
        <f>СпВл!A18</f>
        <v>Барышев Сергей</v>
      </c>
      <c r="C27" s="18"/>
      <c r="D27" s="25"/>
      <c r="E27" s="25"/>
      <c r="F27" s="25"/>
      <c r="G27" s="18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18"/>
      <c r="B28" s="18"/>
      <c r="C28" s="18"/>
      <c r="D28" s="21">
        <v>26</v>
      </c>
      <c r="E28" s="26" t="s">
        <v>128</v>
      </c>
      <c r="F28" s="25"/>
      <c r="G28" s="18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19">
        <v>13</v>
      </c>
      <c r="B29" s="20" t="str">
        <f>СпВл!A19</f>
        <v>Вафин Егор</v>
      </c>
      <c r="C29" s="18"/>
      <c r="D29" s="25"/>
      <c r="E29" s="18"/>
      <c r="F29" s="25"/>
      <c r="G29" s="18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18"/>
      <c r="B30" s="21">
        <v>7</v>
      </c>
      <c r="C30" s="22" t="s">
        <v>81</v>
      </c>
      <c r="D30" s="25"/>
      <c r="E30" s="18"/>
      <c r="F30" s="25"/>
      <c r="G30" s="18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19">
        <v>20</v>
      </c>
      <c r="B31" s="24" t="str">
        <f>СпВл!A26</f>
        <v>Грубов Виталий</v>
      </c>
      <c r="C31" s="25"/>
      <c r="D31" s="25"/>
      <c r="E31" s="18"/>
      <c r="F31" s="25"/>
      <c r="G31" s="18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18"/>
      <c r="B32" s="18"/>
      <c r="C32" s="21">
        <v>20</v>
      </c>
      <c r="D32" s="26" t="s">
        <v>127</v>
      </c>
      <c r="E32" s="18"/>
      <c r="F32" s="25"/>
      <c r="G32" s="18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19">
        <v>29</v>
      </c>
      <c r="B33" s="20" t="str">
        <f>СпВл!A35</f>
        <v>Басс Кирилл</v>
      </c>
      <c r="C33" s="25"/>
      <c r="D33" s="18"/>
      <c r="E33" s="18"/>
      <c r="F33" s="25"/>
      <c r="G33" s="18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18"/>
      <c r="B34" s="21">
        <v>8</v>
      </c>
      <c r="C34" s="26" t="s">
        <v>127</v>
      </c>
      <c r="D34" s="18"/>
      <c r="E34" s="18"/>
      <c r="F34" s="25"/>
      <c r="G34" s="18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19">
        <v>4</v>
      </c>
      <c r="B35" s="24" t="str">
        <f>СпВл!A10</f>
        <v>Шакуров Нафис</v>
      </c>
      <c r="C35" s="18"/>
      <c r="D35" s="18"/>
      <c r="E35" s="18"/>
      <c r="F35" s="25"/>
      <c r="G35" s="18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124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19">
        <v>3</v>
      </c>
      <c r="B37" s="20" t="str">
        <f>СпВл!A9</f>
        <v>Шарипов Вадим</v>
      </c>
      <c r="C37" s="18"/>
      <c r="D37" s="18"/>
      <c r="E37" s="18"/>
      <c r="F37" s="25"/>
      <c r="G37" s="36" t="s">
        <v>15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18"/>
      <c r="B38" s="21">
        <v>9</v>
      </c>
      <c r="C38" s="22" t="s">
        <v>126</v>
      </c>
      <c r="D38" s="18"/>
      <c r="E38" s="18"/>
      <c r="F38" s="25"/>
      <c r="G38" s="18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19">
        <v>30</v>
      </c>
      <c r="B39" s="24" t="str">
        <f>СпВл!A36</f>
        <v>Баринов Владимир</v>
      </c>
      <c r="C39" s="25"/>
      <c r="D39" s="18"/>
      <c r="E39" s="18"/>
      <c r="F39" s="25"/>
      <c r="G39" s="18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18"/>
      <c r="B40" s="18"/>
      <c r="C40" s="21">
        <v>21</v>
      </c>
      <c r="D40" s="22" t="s">
        <v>126</v>
      </c>
      <c r="E40" s="18"/>
      <c r="F40" s="25"/>
      <c r="G40" s="18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19">
        <v>19</v>
      </c>
      <c r="B41" s="20" t="str">
        <f>СпВл!A25</f>
        <v>Семенов Юрий</v>
      </c>
      <c r="C41" s="25"/>
      <c r="D41" s="25"/>
      <c r="E41" s="18"/>
      <c r="F41" s="25"/>
      <c r="G41" s="18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18"/>
      <c r="B42" s="21">
        <v>10</v>
      </c>
      <c r="C42" s="26" t="s">
        <v>108</v>
      </c>
      <c r="D42" s="25"/>
      <c r="E42" s="18"/>
      <c r="F42" s="25"/>
      <c r="G42" s="18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19">
        <v>14</v>
      </c>
      <c r="B43" s="24" t="str">
        <f>СпВл!A20</f>
        <v>Игнатенко Алексей</v>
      </c>
      <c r="C43" s="18"/>
      <c r="D43" s="25"/>
      <c r="E43" s="18"/>
      <c r="F43" s="25"/>
      <c r="G43" s="18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18"/>
      <c r="B44" s="18"/>
      <c r="C44" s="18"/>
      <c r="D44" s="21">
        <v>27</v>
      </c>
      <c r="E44" s="22" t="s">
        <v>133</v>
      </c>
      <c r="F44" s="25"/>
      <c r="G44" s="18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19">
        <v>11</v>
      </c>
      <c r="B45" s="20" t="str">
        <f>СпВл!A17</f>
        <v>Антонян Ваге</v>
      </c>
      <c r="C45" s="18"/>
      <c r="D45" s="25"/>
      <c r="E45" s="25"/>
      <c r="F45" s="25"/>
      <c r="G45" s="18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18"/>
      <c r="B46" s="21">
        <v>11</v>
      </c>
      <c r="C46" s="22" t="s">
        <v>133</v>
      </c>
      <c r="D46" s="25"/>
      <c r="E46" s="25"/>
      <c r="F46" s="25"/>
      <c r="G46" s="18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19">
        <v>22</v>
      </c>
      <c r="B47" s="24" t="str">
        <f>СпВл!A28</f>
        <v>Лукьянов Роман</v>
      </c>
      <c r="C47" s="25"/>
      <c r="D47" s="25"/>
      <c r="E47" s="25"/>
      <c r="F47" s="25"/>
      <c r="G47" s="18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18"/>
      <c r="B48" s="18"/>
      <c r="C48" s="21">
        <v>22</v>
      </c>
      <c r="D48" s="26" t="s">
        <v>133</v>
      </c>
      <c r="E48" s="25"/>
      <c r="F48" s="25"/>
      <c r="G48" s="18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19">
        <v>27</v>
      </c>
      <c r="B49" s="20" t="str">
        <f>СпВл!A33</f>
        <v>Герасев Михаил</v>
      </c>
      <c r="C49" s="25"/>
      <c r="D49" s="18"/>
      <c r="E49" s="25"/>
      <c r="F49" s="25"/>
      <c r="G49" s="18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18"/>
      <c r="B50" s="21">
        <v>12</v>
      </c>
      <c r="C50" s="26" t="s">
        <v>129</v>
      </c>
      <c r="D50" s="18"/>
      <c r="E50" s="25"/>
      <c r="F50" s="25"/>
      <c r="G50" s="18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19">
        <v>6</v>
      </c>
      <c r="B51" s="24" t="str">
        <f>СпВл!A12</f>
        <v>Кондратьев Игорь</v>
      </c>
      <c r="C51" s="18"/>
      <c r="D51" s="18"/>
      <c r="E51" s="25"/>
      <c r="F51" s="25"/>
      <c r="G51" s="18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18"/>
      <c r="B52" s="18"/>
      <c r="C52" s="18"/>
      <c r="D52" s="18"/>
      <c r="E52" s="21">
        <v>30</v>
      </c>
      <c r="F52" s="26" t="s">
        <v>139</v>
      </c>
      <c r="G52" s="1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19">
        <v>7</v>
      </c>
      <c r="B53" s="20" t="str">
        <f>СпВл!A13</f>
        <v>Кузнецов Дмитрий</v>
      </c>
      <c r="C53" s="18"/>
      <c r="D53" s="18"/>
      <c r="E53" s="25"/>
      <c r="F53" s="18"/>
      <c r="G53" s="18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18"/>
      <c r="B54" s="21">
        <v>13</v>
      </c>
      <c r="C54" s="22" t="s">
        <v>111</v>
      </c>
      <c r="D54" s="18"/>
      <c r="E54" s="25"/>
      <c r="F54" s="18"/>
      <c r="G54" s="18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19">
        <v>26</v>
      </c>
      <c r="B55" s="24" t="str">
        <f>СпВл!A32</f>
        <v>Башаров Раис</v>
      </c>
      <c r="C55" s="25"/>
      <c r="D55" s="18"/>
      <c r="E55" s="25"/>
      <c r="F55" s="18"/>
      <c r="G55" s="18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18"/>
      <c r="B56" s="18"/>
      <c r="C56" s="21">
        <v>23</v>
      </c>
      <c r="D56" s="22" t="s">
        <v>111</v>
      </c>
      <c r="E56" s="25"/>
      <c r="F56" s="34">
        <v>-31</v>
      </c>
      <c r="G56" s="20" t="str">
        <f>IF(G36=F20,F52,IF(G36=F52,F20,0))</f>
        <v>Исмайлов Азамат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19">
        <v>23</v>
      </c>
      <c r="B57" s="20" t="str">
        <f>СпВл!A29</f>
        <v>Манайчев Владимир</v>
      </c>
      <c r="C57" s="25"/>
      <c r="D57" s="25"/>
      <c r="E57" s="25"/>
      <c r="F57" s="18"/>
      <c r="G57" s="36" t="s">
        <v>16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18"/>
      <c r="B58" s="21">
        <v>14</v>
      </c>
      <c r="C58" s="26" t="s">
        <v>142</v>
      </c>
      <c r="D58" s="25"/>
      <c r="E58" s="25"/>
      <c r="F58" s="18"/>
      <c r="G58" s="18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19">
        <v>10</v>
      </c>
      <c r="B59" s="24" t="str">
        <f>СпВл!A16</f>
        <v>Коврижников Максим</v>
      </c>
      <c r="C59" s="18"/>
      <c r="D59" s="25"/>
      <c r="E59" s="25"/>
      <c r="F59" s="18"/>
      <c r="G59" s="18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18"/>
      <c r="B60" s="18"/>
      <c r="C60" s="18"/>
      <c r="D60" s="21">
        <v>28</v>
      </c>
      <c r="E60" s="26" t="s">
        <v>139</v>
      </c>
      <c r="F60" s="18"/>
      <c r="G60" s="18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19">
        <v>15</v>
      </c>
      <c r="B61" s="20" t="str">
        <f>СпВл!A21</f>
        <v>Уткулов Ринат</v>
      </c>
      <c r="C61" s="18"/>
      <c r="D61" s="25"/>
      <c r="E61" s="18"/>
      <c r="F61" s="18"/>
      <c r="G61" s="18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18"/>
      <c r="B62" s="21">
        <v>15</v>
      </c>
      <c r="C62" s="22" t="s">
        <v>139</v>
      </c>
      <c r="D62" s="25"/>
      <c r="E62" s="19">
        <v>-58</v>
      </c>
      <c r="F62" s="20" t="str">
        <f>IF(Вл2с!H14=Вл2с!G10,Вл2с!G18,IF(Вл2с!H14=Вл2с!G18,Вл2с!G10,0))</f>
        <v>Антонян Ваге</v>
      </c>
      <c r="G62" s="18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19">
        <v>18</v>
      </c>
      <c r="B63" s="24" t="str">
        <f>СпВл!A24</f>
        <v>Исмайлов Азамат</v>
      </c>
      <c r="C63" s="25"/>
      <c r="D63" s="25"/>
      <c r="E63" s="18"/>
      <c r="F63" s="21">
        <v>61</v>
      </c>
      <c r="G63" s="22" t="s">
        <v>126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18"/>
      <c r="B64" s="18"/>
      <c r="C64" s="21">
        <v>24</v>
      </c>
      <c r="D64" s="26" t="s">
        <v>139</v>
      </c>
      <c r="E64" s="19">
        <v>-59</v>
      </c>
      <c r="F64" s="24" t="str">
        <f>IF(Вл2с!H30=Вл2с!G26,Вл2с!G34,IF(Вл2с!H30=Вл2с!G34,Вл2с!G26,0))</f>
        <v>Шарипов Вадим</v>
      </c>
      <c r="G64" s="36" t="s">
        <v>19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19">
        <v>31</v>
      </c>
      <c r="B65" s="20" t="str">
        <f>СпВл!A37</f>
        <v>Емельянов Александр</v>
      </c>
      <c r="C65" s="25"/>
      <c r="D65" s="18"/>
      <c r="E65" s="18"/>
      <c r="F65" s="19">
        <v>-61</v>
      </c>
      <c r="G65" s="20" t="str">
        <f>IF(G63=F62,F64,IF(G63=F64,F62,0))</f>
        <v>Антонян Ваге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18"/>
      <c r="B66" s="21">
        <v>16</v>
      </c>
      <c r="C66" s="26" t="s">
        <v>125</v>
      </c>
      <c r="D66" s="18"/>
      <c r="E66" s="18"/>
      <c r="F66" s="18"/>
      <c r="G66" s="36" t="s">
        <v>20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19">
        <v>2</v>
      </c>
      <c r="B67" s="24" t="str">
        <f>СпВл!A8</f>
        <v>Сагитов Александр</v>
      </c>
      <c r="C67" s="18"/>
      <c r="D67" s="18"/>
      <c r="E67" s="19">
        <v>-56</v>
      </c>
      <c r="F67" s="20" t="str">
        <f>IF(Вл2с!G10=Вл2с!F6,Вл2с!F14,IF(Вл2с!G10=Вл2с!F14,Вл2с!F6,0))</f>
        <v>Сагитов Александр</v>
      </c>
      <c r="G67" s="18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111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19">
        <v>-52</v>
      </c>
      <c r="B69" s="20" t="str">
        <f>IF(Вл2с!F6=Вл2с!E4,Вл2с!E8,IF(Вл2с!F6=Вл2с!E8,Вл2с!E4,0))</f>
        <v>Мазурин Александр</v>
      </c>
      <c r="C69" s="18"/>
      <c r="D69" s="18"/>
      <c r="E69" s="19">
        <v>-57</v>
      </c>
      <c r="F69" s="24" t="str">
        <f>IF(Вл2с!G26=Вл2с!F22,Вл2с!F30,IF(Вл2с!G26=Вл2с!F30,Вл2с!F22,0))</f>
        <v>Башаров Раис</v>
      </c>
      <c r="G69" s="36" t="s">
        <v>22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18"/>
      <c r="B70" s="21">
        <v>63</v>
      </c>
      <c r="C70" s="22" t="s">
        <v>127</v>
      </c>
      <c r="D70" s="18"/>
      <c r="E70" s="18"/>
      <c r="F70" s="19">
        <v>-62</v>
      </c>
      <c r="G70" s="20" t="str">
        <f>IF(G68=F67,F69,IF(G68=F69,F67,0))</f>
        <v>Сагитов Александр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19">
        <v>-53</v>
      </c>
      <c r="B71" s="24" t="str">
        <f>IF(Вл2с!F14=Вл2с!E12,Вл2с!E16,IF(Вл2с!F14=Вл2с!E16,Вл2с!E12,0))</f>
        <v>Шакуров Нафис</v>
      </c>
      <c r="C71" s="25"/>
      <c r="D71" s="30"/>
      <c r="E71" s="18"/>
      <c r="F71" s="18"/>
      <c r="G71" s="36" t="s">
        <v>24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18"/>
      <c r="B72" s="18"/>
      <c r="C72" s="21">
        <v>65</v>
      </c>
      <c r="D72" s="22" t="s">
        <v>138</v>
      </c>
      <c r="E72" s="19">
        <v>-63</v>
      </c>
      <c r="F72" s="20" t="str">
        <f>IF(C70=B69,B71,IF(C70=B71,B69,0))</f>
        <v>Мазурин Александр</v>
      </c>
      <c r="G72" s="18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19">
        <v>-54</v>
      </c>
      <c r="B73" s="20" t="str">
        <f>IF(Вл2с!F22=Вл2с!E20,Вл2с!E24,IF(Вл2с!F22=Вл2с!E24,Вл2с!E20,0))</f>
        <v>Герасев Михаил</v>
      </c>
      <c r="C73" s="25"/>
      <c r="D73" s="38" t="s">
        <v>21</v>
      </c>
      <c r="E73" s="18"/>
      <c r="F73" s="21">
        <v>66</v>
      </c>
      <c r="G73" s="22" t="s">
        <v>144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18"/>
      <c r="B74" s="21">
        <v>64</v>
      </c>
      <c r="C74" s="26" t="s">
        <v>138</v>
      </c>
      <c r="D74" s="37"/>
      <c r="E74" s="19">
        <v>-64</v>
      </c>
      <c r="F74" s="24" t="str">
        <f>IF(C74=B73,B75,IF(C74=B75,B73,0))</f>
        <v>Герасев Михаил</v>
      </c>
      <c r="G74" s="36" t="s">
        <v>25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19">
        <v>-55</v>
      </c>
      <c r="B75" s="24" t="str">
        <f>IF(Вл2с!F30=Вл2с!E28,Вл2с!E32,IF(Вл2с!F30=Вл2с!E32,Вл2с!E28,0))</f>
        <v>Аюпов Айдар</v>
      </c>
      <c r="C75" s="19">
        <v>-65</v>
      </c>
      <c r="D75" s="20" t="str">
        <f>IF(D72=C70,C74,IF(D72=C74,C70,0))</f>
        <v>Шакуров Нафис</v>
      </c>
      <c r="E75" s="18"/>
      <c r="F75" s="19">
        <v>-66</v>
      </c>
      <c r="G75" s="20" t="str">
        <f>IF(G73=F72,F74,IF(G73=F74,F72,0))</f>
        <v>Мазурин Александр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08" sqref="B108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СпВл!A1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СпВл!A2</f>
        <v>Соревнования Высшей лиги 10-го Этапа Николай Рычков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СпВл!A3</f>
        <v>41350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19">
        <v>-1</v>
      </c>
      <c r="B4" s="20" t="str">
        <f>IF(Вл1с!C6=Вл1с!B5,Вл1с!B7,IF(Вл1с!C6=Вл1с!B7,Вл1с!B5,0))</f>
        <v>Тарараев Петр</v>
      </c>
      <c r="C4" s="18"/>
      <c r="D4" s="19">
        <v>-25</v>
      </c>
      <c r="E4" s="20" t="str">
        <f>IF(Вл1с!E12=Вл1с!D8,Вл1с!D16,IF(Вл1с!E12=Вл1с!D16,Вл1с!D8,0))</f>
        <v>Мазурин Александр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137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Салихов Раиль</v>
      </c>
      <c r="C6" s="21">
        <v>40</v>
      </c>
      <c r="D6" s="28" t="s">
        <v>125</v>
      </c>
      <c r="E6" s="21">
        <v>52</v>
      </c>
      <c r="F6" s="28" t="s">
        <v>125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Сагитов Александр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Тодрамович Александр</v>
      </c>
      <c r="C8" s="18"/>
      <c r="D8" s="21">
        <v>48</v>
      </c>
      <c r="E8" s="87" t="s">
        <v>125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143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Шапошников Александр</v>
      </c>
      <c r="C10" s="21">
        <v>41</v>
      </c>
      <c r="D10" s="87" t="s">
        <v>143</v>
      </c>
      <c r="E10" s="30"/>
      <c r="F10" s="21">
        <v>56</v>
      </c>
      <c r="G10" s="28" t="s">
        <v>108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Манайчев Владимир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Тагиров Сайфулла</v>
      </c>
      <c r="C12" s="18"/>
      <c r="D12" s="19">
        <v>-26</v>
      </c>
      <c r="E12" s="20" t="str">
        <f>IF(Вл1с!E28=Вл1с!D24,Вл1с!D32,IF(Вл1с!E28=Вл1с!D32,Вл1с!D24,0))</f>
        <v>Шакуров Нафис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140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Байрамалов Леонид</v>
      </c>
      <c r="C14" s="21">
        <v>42</v>
      </c>
      <c r="D14" s="28" t="s">
        <v>129</v>
      </c>
      <c r="E14" s="21">
        <v>53</v>
      </c>
      <c r="F14" s="87" t="s">
        <v>108</v>
      </c>
      <c r="G14" s="21">
        <v>58</v>
      </c>
      <c r="H14" s="28" t="s">
        <v>108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Кондратьев Игорь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Вафин Егор</v>
      </c>
      <c r="C16" s="18"/>
      <c r="D16" s="21">
        <v>49</v>
      </c>
      <c r="E16" s="87" t="s">
        <v>108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83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Басс Кирилл</v>
      </c>
      <c r="C18" s="21">
        <v>43</v>
      </c>
      <c r="D18" s="87" t="s">
        <v>108</v>
      </c>
      <c r="E18" s="30"/>
      <c r="F18" s="19">
        <v>-30</v>
      </c>
      <c r="G18" s="24" t="str">
        <f>IF(Вл1с!F52=Вл1с!E44,Вл1с!E60,IF(Вл1с!F52=Вл1с!E60,Вл1с!E44,0))</f>
        <v>Антонян Ваге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IF(Вл1с!D40=Вл1с!C38,Вл1с!C42,IF(Вл1с!D40=Вл1с!C42,Вл1с!C38,0))</f>
        <v>Игнатенко Алексей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Баринов Владимир</v>
      </c>
      <c r="C20" s="18"/>
      <c r="D20" s="19">
        <v>-27</v>
      </c>
      <c r="E20" s="20" t="str">
        <f>IF(Вл1с!E44=Вл1с!D40,Вл1с!D48,IF(Вл1с!E44=Вл1с!D48,Вл1с!D40,0))</f>
        <v>Шарипов Вадим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96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Семенов Юрий</v>
      </c>
      <c r="C22" s="21">
        <v>44</v>
      </c>
      <c r="D22" s="28" t="s">
        <v>81</v>
      </c>
      <c r="E22" s="21">
        <v>54</v>
      </c>
      <c r="F22" s="28" t="s">
        <v>126</v>
      </c>
      <c r="G22" s="30"/>
      <c r="H22" s="21">
        <v>60</v>
      </c>
      <c r="I22" s="88" t="s">
        <v>128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Грубов Виталий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Лукьянов Роман</v>
      </c>
      <c r="C24" s="18"/>
      <c r="D24" s="21">
        <v>50</v>
      </c>
      <c r="E24" s="87" t="s">
        <v>144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144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Герасев Михаил</v>
      </c>
      <c r="C26" s="21">
        <v>45</v>
      </c>
      <c r="D26" s="87" t="s">
        <v>144</v>
      </c>
      <c r="E26" s="30"/>
      <c r="F26" s="21">
        <v>57</v>
      </c>
      <c r="G26" s="28" t="s">
        <v>126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Барышев Сергей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Кузнецов Дмитрий</v>
      </c>
      <c r="C28" s="18"/>
      <c r="D28" s="19">
        <v>-28</v>
      </c>
      <c r="E28" s="20" t="str">
        <f>IF(Вл1с!E60=Вл1с!D56,Вл1с!D64,IF(Вл1с!E60=Вл1с!D64,Вл1с!D56,0))</f>
        <v>Башаров Раис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130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Коврижников Максим</v>
      </c>
      <c r="C30" s="21">
        <v>46</v>
      </c>
      <c r="D30" s="28" t="s">
        <v>130</v>
      </c>
      <c r="E30" s="21">
        <v>55</v>
      </c>
      <c r="F30" s="87" t="s">
        <v>111</v>
      </c>
      <c r="G30" s="21">
        <v>59</v>
      </c>
      <c r="H30" s="87" t="s">
        <v>128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Лютый Олег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Уткулов Ринат</v>
      </c>
      <c r="C32" s="18"/>
      <c r="D32" s="21">
        <v>51</v>
      </c>
      <c r="E32" s="87" t="s">
        <v>138</v>
      </c>
      <c r="F32" s="18"/>
      <c r="G32" s="25"/>
      <c r="H32" s="19">
        <v>-60</v>
      </c>
      <c r="I32" s="20" t="str">
        <f>IF(I22=H14,H30,IF(I22=H30,H14,0))</f>
        <v>Игнатенко Алексей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136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Емельянов Александр</v>
      </c>
      <c r="C34" s="21">
        <v>47</v>
      </c>
      <c r="D34" s="87" t="s">
        <v>138</v>
      </c>
      <c r="E34" s="30"/>
      <c r="F34" s="19">
        <v>-29</v>
      </c>
      <c r="G34" s="24" t="str">
        <f>IF(Вл1с!F20=Вл1с!E12,Вл1с!E28,IF(Вл1с!F20=Вл1с!E28,Вл1с!E12,0))</f>
        <v>Суфияров Эдуард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Аюпов Айдар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Салихов Раиль</v>
      </c>
      <c r="C37" s="18"/>
      <c r="D37" s="18"/>
      <c r="E37" s="18"/>
      <c r="F37" s="19">
        <v>-48</v>
      </c>
      <c r="G37" s="20" t="str">
        <f>IF(E8=D6,D10,IF(E8=D10,D6,0))</f>
        <v>Шапошников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137</v>
      </c>
      <c r="D38" s="18"/>
      <c r="E38" s="18"/>
      <c r="F38" s="18"/>
      <c r="G38" s="21">
        <v>67</v>
      </c>
      <c r="H38" s="28" t="s">
        <v>129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Манайчев Владимир</v>
      </c>
      <c r="C39" s="25"/>
      <c r="D39" s="18"/>
      <c r="E39" s="18"/>
      <c r="F39" s="19">
        <v>-49</v>
      </c>
      <c r="G39" s="24" t="str">
        <f>IF(E16=D14,D18,IF(E16=D18,D14,0))</f>
        <v>Кондратьев Игорь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140</v>
      </c>
      <c r="E40" s="18"/>
      <c r="F40" s="18"/>
      <c r="G40" s="18"/>
      <c r="H40" s="21">
        <v>69</v>
      </c>
      <c r="I40" s="29" t="s">
        <v>129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Байрамалов Леонид</v>
      </c>
      <c r="C41" s="25"/>
      <c r="D41" s="25"/>
      <c r="E41" s="18"/>
      <c r="F41" s="19">
        <v>-50</v>
      </c>
      <c r="G41" s="20" t="str">
        <f>IF(E24=D22,D26,IF(E24=D26,D22,0))</f>
        <v>Грубов Виталий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87" t="s">
        <v>140</v>
      </c>
      <c r="D42" s="25"/>
      <c r="E42" s="18"/>
      <c r="F42" s="18"/>
      <c r="G42" s="21">
        <v>68</v>
      </c>
      <c r="H42" s="87" t="s">
        <v>81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Басс Кирилл</v>
      </c>
      <c r="C43" s="18"/>
      <c r="D43" s="25"/>
      <c r="E43" s="18"/>
      <c r="F43" s="19">
        <v>-51</v>
      </c>
      <c r="G43" s="24" t="str">
        <f>IF(E32=D30,D34,IF(E32=D34,D30,0))</f>
        <v>Кузнецов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140</v>
      </c>
      <c r="F44" s="18"/>
      <c r="G44" s="18"/>
      <c r="H44" s="19">
        <v>-69</v>
      </c>
      <c r="I44" s="20" t="str">
        <f>IF(I40=H38,H42,IF(I40=H42,H38,0))</f>
        <v>Грубов Виталий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Семенов Юрий</v>
      </c>
      <c r="C45" s="18"/>
      <c r="D45" s="25"/>
      <c r="E45" s="36" t="s">
        <v>147</v>
      </c>
      <c r="F45" s="18"/>
      <c r="G45" s="19">
        <v>-67</v>
      </c>
      <c r="H45" s="20" t="str">
        <f>IF(H38=G37,G39,IF(H38=G39,G37,0))</f>
        <v>Шапошников Александр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134</v>
      </c>
      <c r="D46" s="25"/>
      <c r="E46" s="18"/>
      <c r="F46" s="18"/>
      <c r="G46" s="18"/>
      <c r="H46" s="21">
        <v>70</v>
      </c>
      <c r="I46" s="88" t="s">
        <v>143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Барышев Сергей</v>
      </c>
      <c r="C47" s="25"/>
      <c r="D47" s="25"/>
      <c r="E47" s="18"/>
      <c r="F47" s="18"/>
      <c r="G47" s="19">
        <v>-68</v>
      </c>
      <c r="H47" s="24" t="str">
        <f>IF(H42=G41,G43,IF(H42=G43,G41,0))</f>
        <v>Кузнецов Дмитрий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87" t="s">
        <v>109</v>
      </c>
      <c r="E48" s="18"/>
      <c r="F48" s="18"/>
      <c r="G48" s="18"/>
      <c r="H48" s="19">
        <v>-70</v>
      </c>
      <c r="I48" s="20" t="str">
        <f>IF(I46=H45,H47,IF(I46=H47,H45,0))</f>
        <v>Кузнецов Дмитрий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Лютый Олег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87" t="s">
        <v>109</v>
      </c>
      <c r="D50" s="19">
        <v>-77</v>
      </c>
      <c r="E50" s="20" t="str">
        <f>IF(E44=D40,D48,IF(E44=D48,D40,0))</f>
        <v>Лютый Олег</v>
      </c>
      <c r="F50" s="19">
        <v>-71</v>
      </c>
      <c r="G50" s="20" t="str">
        <f>IF(C38=B37,B39,IF(C38=B39,B37,0))</f>
        <v>Манайчев Владимир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Уткулов Ринат</v>
      </c>
      <c r="C51" s="18"/>
      <c r="D51" s="18"/>
      <c r="E51" s="36" t="s">
        <v>148</v>
      </c>
      <c r="F51" s="18"/>
      <c r="G51" s="21">
        <v>79</v>
      </c>
      <c r="H51" s="28" t="s">
        <v>83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Салихов Раиль</v>
      </c>
      <c r="E52" s="37"/>
      <c r="F52" s="19">
        <v>-72</v>
      </c>
      <c r="G52" s="24" t="str">
        <f>IF(C42=B41,B43,IF(C42=B43,B41,0))</f>
        <v>Басс Кирилл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134</v>
      </c>
      <c r="F53" s="18"/>
      <c r="G53" s="18"/>
      <c r="H53" s="21">
        <v>81</v>
      </c>
      <c r="I53" s="29" t="s">
        <v>96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Барышев Сергей</v>
      </c>
      <c r="E54" s="36" t="s">
        <v>149</v>
      </c>
      <c r="F54" s="19">
        <v>-73</v>
      </c>
      <c r="G54" s="20" t="str">
        <f>IF(C46=B45,B47,IF(C46=B47,B45,0))</f>
        <v>Семенов Юрий</v>
      </c>
      <c r="H54" s="25"/>
      <c r="I54" s="35"/>
      <c r="J54" s="31" t="s">
        <v>150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Салихов Раиль</v>
      </c>
      <c r="F55" s="18"/>
      <c r="G55" s="21">
        <v>80</v>
      </c>
      <c r="H55" s="87" t="s">
        <v>96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Тарараев Петр</v>
      </c>
      <c r="C56" s="30"/>
      <c r="D56" s="18"/>
      <c r="E56" s="36" t="s">
        <v>151</v>
      </c>
      <c r="F56" s="19">
        <v>-74</v>
      </c>
      <c r="G56" s="24" t="str">
        <f>IF(C50=B49,B51,IF(C50=B51,B49,0))</f>
        <v>Уткулов Ринат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110</v>
      </c>
      <c r="D57" s="18"/>
      <c r="E57" s="18"/>
      <c r="F57" s="18"/>
      <c r="G57" s="18"/>
      <c r="H57" s="19">
        <v>-81</v>
      </c>
      <c r="I57" s="20" t="str">
        <f>IF(I53=H51,H55,IF(I53=H55,H51,0))</f>
        <v>Басс Кирилл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Тодрамович Александр</v>
      </c>
      <c r="C58" s="25"/>
      <c r="D58" s="18"/>
      <c r="E58" s="18"/>
      <c r="F58" s="18"/>
      <c r="G58" s="19">
        <v>-79</v>
      </c>
      <c r="H58" s="20" t="str">
        <f>IF(H51=G50,G52,IF(H51=G52,G50,0))</f>
        <v>Манайчев Владимир</v>
      </c>
      <c r="I58" s="37"/>
      <c r="J58" s="31" t="s">
        <v>152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135</v>
      </c>
      <c r="E59" s="18"/>
      <c r="F59" s="18"/>
      <c r="G59" s="18"/>
      <c r="H59" s="21">
        <v>82</v>
      </c>
      <c r="I59" s="88" t="s">
        <v>136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Тагиров Сайфулла</v>
      </c>
      <c r="C60" s="25"/>
      <c r="D60" s="25"/>
      <c r="E60" s="18"/>
      <c r="F60" s="18"/>
      <c r="G60" s="19">
        <v>-80</v>
      </c>
      <c r="H60" s="24" t="str">
        <f>IF(H55=G54,G56,IF(H55=G56,G54,0))</f>
        <v>Уткулов Ринат</v>
      </c>
      <c r="I60" s="37"/>
      <c r="J60" s="31" t="s">
        <v>153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87" t="s">
        <v>135</v>
      </c>
      <c r="D61" s="25"/>
      <c r="E61" s="18"/>
      <c r="F61" s="18"/>
      <c r="G61" s="18"/>
      <c r="H61" s="19">
        <v>-82</v>
      </c>
      <c r="I61" s="20" t="str">
        <f>IF(I59=H58,H60,IF(I59=H60,H58,0))</f>
        <v>Манайчев Владимир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Вафин Егор</v>
      </c>
      <c r="C62" s="18"/>
      <c r="D62" s="25"/>
      <c r="E62" s="18"/>
      <c r="F62" s="18"/>
      <c r="G62" s="30"/>
      <c r="H62" s="18"/>
      <c r="I62" s="37"/>
      <c r="J62" s="31" t="s">
        <v>154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132</v>
      </c>
      <c r="F63" s="19">
        <v>-83</v>
      </c>
      <c r="G63" s="20" t="str">
        <f>IF(C57=B56,B58,IF(C57=B58,B56,0))</f>
        <v>Тарараев Петр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Баринов Владимир</v>
      </c>
      <c r="C64" s="18"/>
      <c r="D64" s="25"/>
      <c r="E64" s="36" t="s">
        <v>155</v>
      </c>
      <c r="F64" s="18"/>
      <c r="G64" s="21">
        <v>91</v>
      </c>
      <c r="H64" s="28" t="s">
        <v>105</v>
      </c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 t="s">
        <v>141</v>
      </c>
      <c r="D65" s="25"/>
      <c r="E65" s="18"/>
      <c r="F65" s="19">
        <v>-84</v>
      </c>
      <c r="G65" s="24" t="str">
        <f>IF(C61=B60,B62,IF(C61=B62,B60,0))</f>
        <v>Тагиров Сайфулла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Лукьянов Роман</v>
      </c>
      <c r="C66" s="25"/>
      <c r="D66" s="25"/>
      <c r="E66" s="18"/>
      <c r="F66" s="18"/>
      <c r="G66" s="18"/>
      <c r="H66" s="21">
        <v>93</v>
      </c>
      <c r="I66" s="29" t="s">
        <v>105</v>
      </c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87" t="s">
        <v>132</v>
      </c>
      <c r="E67" s="18"/>
      <c r="F67" s="19">
        <v>-85</v>
      </c>
      <c r="G67" s="20" t="str">
        <f>IF(C65=B64,B66,IF(C65=B66,B64,0))</f>
        <v>Баринов Владимир</v>
      </c>
      <c r="H67" s="25"/>
      <c r="I67" s="35"/>
      <c r="J67" s="31" t="s">
        <v>156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Коврижников Максим</v>
      </c>
      <c r="C68" s="25"/>
      <c r="D68" s="18"/>
      <c r="E68" s="18"/>
      <c r="F68" s="18"/>
      <c r="G68" s="21">
        <v>92</v>
      </c>
      <c r="H68" s="87" t="s">
        <v>88</v>
      </c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87" t="s">
        <v>132</v>
      </c>
      <c r="D69" s="19">
        <v>-89</v>
      </c>
      <c r="E69" s="20" t="str">
        <f>IF(E63=D59,D67,IF(E63=D67,D59,0))</f>
        <v>Вафин Егор</v>
      </c>
      <c r="F69" s="19">
        <v>-86</v>
      </c>
      <c r="G69" s="24" t="str">
        <f>IF(C69=B68,B70,IF(C69=B70,B68,0))</f>
        <v>Емельянов Александр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Емельянов Александр</v>
      </c>
      <c r="C70" s="18"/>
      <c r="D70" s="18"/>
      <c r="E70" s="36" t="s">
        <v>157</v>
      </c>
      <c r="F70" s="18"/>
      <c r="G70" s="18"/>
      <c r="H70" s="19">
        <v>-93</v>
      </c>
      <c r="I70" s="20" t="str">
        <f>IF(I66=H64,H68,IF(I66=H68,H64,0))</f>
        <v>Емельянов Александр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Тодрамович Александр</v>
      </c>
      <c r="E71" s="37"/>
      <c r="F71" s="18"/>
      <c r="G71" s="19">
        <v>-91</v>
      </c>
      <c r="H71" s="20" t="str">
        <f>IF(H64=G63,G65,IF(H64=G65,G63,0))</f>
        <v>Тарараев Петр</v>
      </c>
      <c r="I71" s="37"/>
      <c r="J71" s="31" t="s">
        <v>158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 t="s">
        <v>141</v>
      </c>
      <c r="F72" s="18"/>
      <c r="G72" s="18"/>
      <c r="H72" s="21">
        <v>94</v>
      </c>
      <c r="I72" s="88" t="s">
        <v>145</v>
      </c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 t="str">
        <f>IF(D67=C65,C69,IF(D67=C69,C65,0))</f>
        <v>Лукьянов Роман</v>
      </c>
      <c r="E73" s="36" t="s">
        <v>159</v>
      </c>
      <c r="F73" s="18"/>
      <c r="G73" s="19">
        <v>-92</v>
      </c>
      <c r="H73" s="24" t="str">
        <f>IF(H68=G67,G69,IF(H68=G69,G67,0))</f>
        <v>Баринов Владимир</v>
      </c>
      <c r="I73" s="37"/>
      <c r="J73" s="31" t="s">
        <v>160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Тодрамович Александр</v>
      </c>
      <c r="F74" s="18"/>
      <c r="G74" s="18"/>
      <c r="H74" s="19">
        <v>-94</v>
      </c>
      <c r="I74" s="20" t="str">
        <f>IF(I72=H71,H73,IF(I72=H73,H71,0))</f>
        <v>Тарараев Петр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161</v>
      </c>
      <c r="F75" s="18"/>
      <c r="G75" s="30"/>
      <c r="H75" s="18"/>
      <c r="I75" s="37"/>
      <c r="J75" s="31" t="s">
        <v>162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80" t="s">
        <v>163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41349</v>
      </c>
      <c r="B3" s="5"/>
      <c r="C3" s="5"/>
      <c r="D3" s="5"/>
      <c r="E3" s="5"/>
      <c r="F3" s="5"/>
      <c r="G3" s="5"/>
      <c r="H3" s="5"/>
      <c r="I3" s="5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164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165</v>
      </c>
      <c r="B8" s="12">
        <v>2</v>
      </c>
      <c r="C8" s="13" t="str">
        <f>Мл1с!G56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166</v>
      </c>
      <c r="B9" s="12">
        <v>3</v>
      </c>
      <c r="C9" s="13" t="str">
        <f>Мл2с!I22</f>
        <v>Мазмаев Руслан</v>
      </c>
      <c r="D9" s="10"/>
      <c r="E9" s="10"/>
      <c r="F9" s="10"/>
      <c r="G9" s="10"/>
      <c r="H9" s="10"/>
      <c r="I9" s="10"/>
    </row>
    <row r="10" spans="1:9" ht="18">
      <c r="A10" s="11" t="s">
        <v>167</v>
      </c>
      <c r="B10" s="12">
        <v>4</v>
      </c>
      <c r="C10" s="13" t="str">
        <f>Мл2с!I32</f>
        <v>Семенов Константин</v>
      </c>
      <c r="D10" s="10"/>
      <c r="E10" s="10"/>
      <c r="F10" s="10"/>
      <c r="G10" s="10"/>
      <c r="H10" s="10"/>
      <c r="I10" s="10"/>
    </row>
    <row r="11" spans="1:9" ht="18">
      <c r="A11" s="11" t="s">
        <v>168</v>
      </c>
      <c r="B11" s="12">
        <v>5</v>
      </c>
      <c r="C11" s="13" t="str">
        <f>Мл1с!G63</f>
        <v>Харламов Руслан</v>
      </c>
      <c r="D11" s="10"/>
      <c r="E11" s="10"/>
      <c r="F11" s="10"/>
      <c r="G11" s="10"/>
      <c r="H11" s="10"/>
      <c r="I11" s="10"/>
    </row>
    <row r="12" spans="1:9" ht="18">
      <c r="A12" s="11" t="s">
        <v>169</v>
      </c>
      <c r="B12" s="12">
        <v>6</v>
      </c>
      <c r="C12" s="14" t="str">
        <f>Мл1с!G65</f>
        <v>Дулесов Вадим</v>
      </c>
      <c r="D12" s="10"/>
      <c r="E12" s="10"/>
      <c r="F12" s="10"/>
      <c r="G12" s="10"/>
      <c r="H12" s="10"/>
      <c r="I12" s="10"/>
    </row>
    <row r="13" spans="1:9" ht="18">
      <c r="A13" s="11" t="s">
        <v>124</v>
      </c>
      <c r="B13" s="12">
        <v>7</v>
      </c>
      <c r="C13" s="14" t="str">
        <f>Мл1с!G68</f>
        <v>Срумов Антон</v>
      </c>
      <c r="D13" s="10"/>
      <c r="E13" s="10"/>
      <c r="F13" s="10"/>
      <c r="G13" s="10"/>
      <c r="H13" s="10"/>
      <c r="I13" s="10"/>
    </row>
    <row r="14" spans="1:9" ht="18">
      <c r="A14" s="11" t="s">
        <v>170</v>
      </c>
      <c r="B14" s="12">
        <v>8</v>
      </c>
      <c r="C14" s="14" t="str">
        <f>Мл1с!G70</f>
        <v>Клоков Юрий</v>
      </c>
      <c r="D14" s="10"/>
      <c r="E14" s="10"/>
      <c r="F14" s="10"/>
      <c r="G14" s="10"/>
      <c r="H14" s="10"/>
      <c r="I14" s="10"/>
    </row>
    <row r="15" spans="1:9" ht="18">
      <c r="A15" s="11" t="s">
        <v>125</v>
      </c>
      <c r="B15" s="12">
        <v>9</v>
      </c>
      <c r="C15" s="14" t="str">
        <f>Мл1с!D72</f>
        <v>Зарецкий Максим</v>
      </c>
      <c r="D15" s="10"/>
      <c r="E15" s="10"/>
      <c r="F15" s="10"/>
      <c r="G15" s="10"/>
      <c r="H15" s="10"/>
      <c r="I15" s="10"/>
    </row>
    <row r="16" spans="1:9" ht="18">
      <c r="A16" s="11" t="s">
        <v>171</v>
      </c>
      <c r="B16" s="12">
        <v>10</v>
      </c>
      <c r="C16" s="14" t="str">
        <f>Мл1с!D75</f>
        <v>Горбунов Валентин</v>
      </c>
      <c r="D16" s="10"/>
      <c r="E16" s="10"/>
      <c r="F16" s="10"/>
      <c r="G16" s="10"/>
      <c r="H16" s="10"/>
      <c r="I16" s="10"/>
    </row>
    <row r="17" spans="1:9" ht="18">
      <c r="A17" s="11" t="s">
        <v>172</v>
      </c>
      <c r="B17" s="12">
        <v>11</v>
      </c>
      <c r="C17" s="14" t="str">
        <f>Мл1с!G73</f>
        <v>Максютов Азат</v>
      </c>
      <c r="D17" s="10"/>
      <c r="E17" s="10"/>
      <c r="F17" s="10"/>
      <c r="G17" s="10"/>
      <c r="H17" s="10"/>
      <c r="I17" s="10"/>
    </row>
    <row r="18" spans="1:9" ht="18">
      <c r="A18" s="11" t="s">
        <v>173</v>
      </c>
      <c r="B18" s="12">
        <v>12</v>
      </c>
      <c r="C18" s="14" t="str">
        <f>Мл1с!G75</f>
        <v>Суфияров Эдуард</v>
      </c>
      <c r="D18" s="10"/>
      <c r="E18" s="10"/>
      <c r="F18" s="10"/>
      <c r="G18" s="10"/>
      <c r="H18" s="10"/>
      <c r="I18" s="10"/>
    </row>
    <row r="19" spans="1:9" ht="18">
      <c r="A19" s="11" t="s">
        <v>128</v>
      </c>
      <c r="B19" s="12">
        <v>13</v>
      </c>
      <c r="C19" s="14" t="str">
        <f>Мл2с!I40</f>
        <v>Сазонов Николай</v>
      </c>
      <c r="D19" s="10"/>
      <c r="E19" s="10"/>
      <c r="F19" s="10"/>
      <c r="G19" s="10"/>
      <c r="H19" s="10"/>
      <c r="I19" s="10"/>
    </row>
    <row r="20" spans="1:9" ht="18">
      <c r="A20" s="11" t="s">
        <v>174</v>
      </c>
      <c r="B20" s="12">
        <v>14</v>
      </c>
      <c r="C20" s="89" t="str">
        <f>Мл2с!I44</f>
        <v>Салманов Сергей</v>
      </c>
      <c r="D20" s="10"/>
      <c r="E20" s="10"/>
      <c r="F20" s="10"/>
      <c r="G20" s="10"/>
      <c r="H20" s="10"/>
      <c r="I20" s="10"/>
    </row>
    <row r="21" spans="1:9" ht="18">
      <c r="A21" s="11" t="s">
        <v>175</v>
      </c>
      <c r="B21" s="12">
        <v>15</v>
      </c>
      <c r="C21" s="14" t="str">
        <f>Мл2с!I46</f>
        <v>Коротеев Георгий</v>
      </c>
      <c r="D21" s="10"/>
      <c r="E21" s="10"/>
      <c r="F21" s="10"/>
      <c r="G21" s="10"/>
      <c r="H21" s="10"/>
      <c r="I21" s="10"/>
    </row>
    <row r="22" spans="1:9" ht="18">
      <c r="A22" s="11" t="s">
        <v>176</v>
      </c>
      <c r="B22" s="12">
        <v>16</v>
      </c>
      <c r="C22" s="14" t="str">
        <f>Мл2с!I48</f>
        <v>Вафин Егор</v>
      </c>
      <c r="D22" s="10"/>
      <c r="E22" s="10"/>
      <c r="F22" s="10"/>
      <c r="G22" s="10"/>
      <c r="H22" s="10"/>
      <c r="I22" s="10"/>
    </row>
    <row r="23" spans="1:9" ht="18">
      <c r="A23" s="11" t="s">
        <v>129</v>
      </c>
      <c r="B23" s="12">
        <v>17</v>
      </c>
      <c r="C23" s="14" t="str">
        <f>Мл2с!E44</f>
        <v>Кондратьев Игорь</v>
      </c>
      <c r="D23" s="10"/>
      <c r="E23" s="10"/>
      <c r="F23" s="10"/>
      <c r="G23" s="10"/>
      <c r="H23" s="10"/>
      <c r="I23" s="10"/>
    </row>
    <row r="24" spans="1:9" ht="18">
      <c r="A24" s="11" t="s">
        <v>109</v>
      </c>
      <c r="B24" s="12">
        <v>18</v>
      </c>
      <c r="C24" s="14" t="str">
        <f>Мл2с!E50</f>
        <v>Сайфутдинов Тимур</v>
      </c>
      <c r="D24" s="10"/>
      <c r="E24" s="10"/>
      <c r="F24" s="10"/>
      <c r="G24" s="10"/>
      <c r="H24" s="10"/>
      <c r="I24" s="10"/>
    </row>
    <row r="25" spans="1:9" ht="18">
      <c r="A25" s="11" t="s">
        <v>177</v>
      </c>
      <c r="B25" s="12">
        <v>19</v>
      </c>
      <c r="C25" s="14" t="str">
        <f>Мл2с!E53</f>
        <v>Антонян Ваге</v>
      </c>
      <c r="D25" s="10"/>
      <c r="E25" s="10"/>
      <c r="F25" s="10"/>
      <c r="G25" s="10"/>
      <c r="H25" s="10"/>
      <c r="I25" s="10"/>
    </row>
    <row r="26" spans="1:9" ht="18">
      <c r="A26" s="11" t="s">
        <v>132</v>
      </c>
      <c r="B26" s="12">
        <v>20</v>
      </c>
      <c r="C26" s="14" t="str">
        <f>Мл2с!E55</f>
        <v>Лютый Олег</v>
      </c>
      <c r="D26" s="10"/>
      <c r="E26" s="10"/>
      <c r="F26" s="10"/>
      <c r="G26" s="10"/>
      <c r="H26" s="10"/>
      <c r="I26" s="10"/>
    </row>
    <row r="27" spans="1:9" ht="18">
      <c r="A27" s="11" t="s">
        <v>133</v>
      </c>
      <c r="B27" s="12">
        <v>21</v>
      </c>
      <c r="C27" s="14" t="str">
        <f>Мл2с!I53</f>
        <v>Хабиров Марс</v>
      </c>
      <c r="D27" s="10"/>
      <c r="E27" s="10"/>
      <c r="F27" s="10"/>
      <c r="G27" s="10"/>
      <c r="H27" s="10"/>
      <c r="I27" s="10"/>
    </row>
    <row r="28" spans="1:9" ht="18">
      <c r="A28" s="11" t="s">
        <v>178</v>
      </c>
      <c r="B28" s="12">
        <v>22</v>
      </c>
      <c r="C28" s="14" t="str">
        <f>Мл2с!I57</f>
        <v>Сагитов Александр</v>
      </c>
      <c r="D28" s="10"/>
      <c r="E28" s="10"/>
      <c r="F28" s="10"/>
      <c r="G28" s="10"/>
      <c r="H28" s="10"/>
      <c r="I28" s="10"/>
    </row>
    <row r="29" spans="1:9" ht="18">
      <c r="A29" s="11" t="s">
        <v>135</v>
      </c>
      <c r="B29" s="12">
        <v>23</v>
      </c>
      <c r="C29" s="14" t="str">
        <f>Мл2с!I59</f>
        <v>Коврижников Максим</v>
      </c>
      <c r="D29" s="10"/>
      <c r="E29" s="10"/>
      <c r="F29" s="10"/>
      <c r="G29" s="10"/>
      <c r="H29" s="10"/>
      <c r="I29" s="10"/>
    </row>
    <row r="30" spans="1:9" ht="18">
      <c r="A30" s="11" t="s">
        <v>179</v>
      </c>
      <c r="B30" s="12">
        <v>24</v>
      </c>
      <c r="C30" s="14" t="str">
        <f>Мл2с!I61</f>
        <v>Фролова Анастасия</v>
      </c>
      <c r="D30" s="10"/>
      <c r="E30" s="10"/>
      <c r="F30" s="10"/>
      <c r="G30" s="10"/>
      <c r="H30" s="10"/>
      <c r="I30" s="10"/>
    </row>
    <row r="31" spans="1:9" ht="18">
      <c r="A31" s="11" t="s">
        <v>96</v>
      </c>
      <c r="B31" s="12">
        <v>25</v>
      </c>
      <c r="C31" s="14" t="str">
        <f>Мл2с!E63</f>
        <v>Мазурин Викентий</v>
      </c>
      <c r="D31" s="10"/>
      <c r="E31" s="10"/>
      <c r="F31" s="10"/>
      <c r="G31" s="10"/>
      <c r="H31" s="10"/>
      <c r="I31" s="10"/>
    </row>
    <row r="32" spans="1:9" ht="18">
      <c r="A32" s="11" t="s">
        <v>180</v>
      </c>
      <c r="B32" s="12">
        <v>26</v>
      </c>
      <c r="C32" s="14" t="str">
        <f>Мл2с!E69</f>
        <v>Герасев Михаил</v>
      </c>
      <c r="D32" s="10"/>
      <c r="E32" s="10"/>
      <c r="F32" s="10"/>
      <c r="G32" s="10"/>
      <c r="H32" s="10"/>
      <c r="I32" s="10"/>
    </row>
    <row r="33" spans="1:9" ht="18">
      <c r="A33" s="11" t="s">
        <v>141</v>
      </c>
      <c r="B33" s="12">
        <v>27</v>
      </c>
      <c r="C33" s="14" t="str">
        <f>Мл2с!E72</f>
        <v>Семенов Юрий</v>
      </c>
      <c r="D33" s="10"/>
      <c r="E33" s="10"/>
      <c r="F33" s="10"/>
      <c r="G33" s="10"/>
      <c r="H33" s="10"/>
      <c r="I33" s="10"/>
    </row>
    <row r="34" spans="1:9" ht="18">
      <c r="A34" s="11" t="s">
        <v>144</v>
      </c>
      <c r="B34" s="12">
        <v>28</v>
      </c>
      <c r="C34" s="14" t="str">
        <f>Мл2с!E74</f>
        <v>Лукьянов Роман</v>
      </c>
      <c r="D34" s="10"/>
      <c r="E34" s="10"/>
      <c r="F34" s="10"/>
      <c r="G34" s="10"/>
      <c r="H34" s="10"/>
      <c r="I34" s="10"/>
    </row>
    <row r="35" spans="1:9" ht="18">
      <c r="A35" s="11" t="s">
        <v>181</v>
      </c>
      <c r="B35" s="12">
        <v>29</v>
      </c>
      <c r="C35" s="14" t="str">
        <f>Мл2с!I66</f>
        <v>Богданович Евгений</v>
      </c>
      <c r="D35" s="10"/>
      <c r="E35" s="10"/>
      <c r="F35" s="10"/>
      <c r="G35" s="10"/>
      <c r="H35" s="10"/>
      <c r="I35" s="10"/>
    </row>
    <row r="36" spans="1:9" ht="18">
      <c r="A36" s="11" t="s">
        <v>14</v>
      </c>
      <c r="B36" s="12">
        <v>30</v>
      </c>
      <c r="C36" s="14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14</v>
      </c>
      <c r="B37" s="12">
        <v>31</v>
      </c>
      <c r="C37" s="14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14</v>
      </c>
      <c r="B38" s="12">
        <v>32</v>
      </c>
      <c r="C38" s="14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4" sqref="B124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82" t="str">
        <f>СпМл!A1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СпМл!A2</f>
        <v>Соревнования Мастерской лиги 10-го Этапа Николай Рычков</v>
      </c>
      <c r="B2" s="82"/>
      <c r="C2" s="82"/>
      <c r="D2" s="82"/>
      <c r="E2" s="82"/>
      <c r="F2" s="82"/>
      <c r="G2" s="82"/>
    </row>
    <row r="3" spans="1:7" ht="15.75">
      <c r="A3" s="83">
        <f>СпМл!A3</f>
        <v>41349</v>
      </c>
      <c r="B3" s="83"/>
      <c r="C3" s="83"/>
      <c r="D3" s="83"/>
      <c r="E3" s="83"/>
      <c r="F3" s="83"/>
      <c r="G3" s="83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Аристов Александр</v>
      </c>
      <c r="C5" s="18"/>
      <c r="D5" s="18"/>
      <c r="E5" s="18"/>
      <c r="F5" s="18"/>
      <c r="G5" s="18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18"/>
      <c r="B6" s="21">
        <v>1</v>
      </c>
      <c r="C6" s="22" t="s">
        <v>164</v>
      </c>
      <c r="D6" s="18"/>
      <c r="E6" s="23"/>
      <c r="F6" s="18"/>
      <c r="G6" s="18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18"/>
      <c r="B8" s="18"/>
      <c r="C8" s="21">
        <v>17</v>
      </c>
      <c r="D8" s="22" t="s">
        <v>164</v>
      </c>
      <c r="E8" s="18"/>
      <c r="F8" s="18"/>
      <c r="G8" s="18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19">
        <v>17</v>
      </c>
      <c r="B9" s="20" t="str">
        <f>СпМл!A23</f>
        <v>Кондратьев Игорь</v>
      </c>
      <c r="C9" s="25"/>
      <c r="D9" s="25"/>
      <c r="E9" s="18"/>
      <c r="F9" s="18"/>
      <c r="G9" s="18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18"/>
      <c r="B10" s="21">
        <v>2</v>
      </c>
      <c r="C10" s="26" t="s">
        <v>176</v>
      </c>
      <c r="D10" s="25"/>
      <c r="E10" s="18"/>
      <c r="F10" s="18"/>
      <c r="G10" s="18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19">
        <v>16</v>
      </c>
      <c r="B11" s="24" t="str">
        <f>СпМл!A22</f>
        <v>Клоков Юрий</v>
      </c>
      <c r="C11" s="18"/>
      <c r="D11" s="25"/>
      <c r="E11" s="18"/>
      <c r="F11" s="18"/>
      <c r="G11" s="18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18"/>
      <c r="B12" s="18"/>
      <c r="C12" s="18"/>
      <c r="D12" s="21">
        <v>25</v>
      </c>
      <c r="E12" s="22" t="s">
        <v>164</v>
      </c>
      <c r="F12" s="18"/>
      <c r="G12" s="27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19">
        <v>9</v>
      </c>
      <c r="B13" s="20" t="str">
        <f>СпМл!A15</f>
        <v>Сагитов Александр</v>
      </c>
      <c r="C13" s="18"/>
      <c r="D13" s="25"/>
      <c r="E13" s="25"/>
      <c r="F13" s="18"/>
      <c r="G13" s="27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18"/>
      <c r="B14" s="21">
        <v>3</v>
      </c>
      <c r="C14" s="22" t="s">
        <v>125</v>
      </c>
      <c r="D14" s="25"/>
      <c r="E14" s="25"/>
      <c r="F14" s="18"/>
      <c r="G14" s="27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19">
        <v>24</v>
      </c>
      <c r="B15" s="24" t="str">
        <f>СпМл!A30</f>
        <v>Хабиров Марс</v>
      </c>
      <c r="C15" s="25"/>
      <c r="D15" s="25"/>
      <c r="E15" s="25"/>
      <c r="F15" s="18"/>
      <c r="G15" s="27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18"/>
      <c r="B16" s="18"/>
      <c r="C16" s="21">
        <v>18</v>
      </c>
      <c r="D16" s="26" t="s">
        <v>170</v>
      </c>
      <c r="E16" s="25"/>
      <c r="F16" s="18"/>
      <c r="G16" s="27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19">
        <v>25</v>
      </c>
      <c r="B17" s="20" t="str">
        <f>СпМл!A31</f>
        <v>Семенов Юрий</v>
      </c>
      <c r="C17" s="25"/>
      <c r="D17" s="18"/>
      <c r="E17" s="25"/>
      <c r="F17" s="18"/>
      <c r="G17" s="27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18"/>
      <c r="B18" s="21">
        <v>4</v>
      </c>
      <c r="C18" s="26" t="s">
        <v>170</v>
      </c>
      <c r="D18" s="18"/>
      <c r="E18" s="25"/>
      <c r="F18" s="18"/>
      <c r="G18" s="18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19">
        <v>8</v>
      </c>
      <c r="B19" s="24" t="str">
        <f>СпМл!A14</f>
        <v>Горбунов Валентин</v>
      </c>
      <c r="C19" s="18"/>
      <c r="D19" s="18"/>
      <c r="E19" s="25"/>
      <c r="F19" s="18"/>
      <c r="G19" s="18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18"/>
      <c r="B20" s="18"/>
      <c r="C20" s="18"/>
      <c r="D20" s="18"/>
      <c r="E20" s="21">
        <v>29</v>
      </c>
      <c r="F20" s="22" t="s">
        <v>164</v>
      </c>
      <c r="G20" s="18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19">
        <v>5</v>
      </c>
      <c r="B21" s="20" t="str">
        <f>СпМл!A11</f>
        <v>Срумов Антон</v>
      </c>
      <c r="C21" s="18"/>
      <c r="D21" s="18"/>
      <c r="E21" s="25"/>
      <c r="F21" s="25"/>
      <c r="G21" s="18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18"/>
      <c r="B22" s="21">
        <v>5</v>
      </c>
      <c r="C22" s="22" t="s">
        <v>168</v>
      </c>
      <c r="D22" s="18"/>
      <c r="E22" s="25"/>
      <c r="F22" s="25"/>
      <c r="G22" s="18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19">
        <v>28</v>
      </c>
      <c r="B23" s="24" t="str">
        <f>СпМл!A34</f>
        <v>Герасев Михаил</v>
      </c>
      <c r="C23" s="25"/>
      <c r="D23" s="18"/>
      <c r="E23" s="25"/>
      <c r="F23" s="25"/>
      <c r="G23" s="18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18"/>
      <c r="B24" s="18"/>
      <c r="C24" s="21">
        <v>19</v>
      </c>
      <c r="D24" s="22" t="s">
        <v>168</v>
      </c>
      <c r="E24" s="25"/>
      <c r="F24" s="25"/>
      <c r="G24" s="18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19">
        <v>21</v>
      </c>
      <c r="B25" s="20" t="str">
        <f>СпМл!A27</f>
        <v>Антонян Ваге</v>
      </c>
      <c r="C25" s="25"/>
      <c r="D25" s="25"/>
      <c r="E25" s="25"/>
      <c r="F25" s="25"/>
      <c r="G25" s="18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18"/>
      <c r="B26" s="21">
        <v>6</v>
      </c>
      <c r="C26" s="26" t="s">
        <v>173</v>
      </c>
      <c r="D26" s="25"/>
      <c r="E26" s="25"/>
      <c r="F26" s="25"/>
      <c r="G26" s="18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19">
        <v>12</v>
      </c>
      <c r="B27" s="24" t="str">
        <f>СпМл!A18</f>
        <v>Сайфутдинов Тимур</v>
      </c>
      <c r="C27" s="18"/>
      <c r="D27" s="25"/>
      <c r="E27" s="25"/>
      <c r="F27" s="25"/>
      <c r="G27" s="18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18"/>
      <c r="B28" s="18"/>
      <c r="C28" s="18"/>
      <c r="D28" s="21">
        <v>26</v>
      </c>
      <c r="E28" s="26" t="s">
        <v>167</v>
      </c>
      <c r="F28" s="25"/>
      <c r="G28" s="18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19">
        <v>13</v>
      </c>
      <c r="B29" s="20" t="str">
        <f>СпМл!A19</f>
        <v>Суфияров Эдуард</v>
      </c>
      <c r="C29" s="18"/>
      <c r="D29" s="25"/>
      <c r="E29" s="18"/>
      <c r="F29" s="25"/>
      <c r="G29" s="18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18"/>
      <c r="B30" s="21">
        <v>7</v>
      </c>
      <c r="C30" s="22" t="s">
        <v>128</v>
      </c>
      <c r="D30" s="25"/>
      <c r="E30" s="18"/>
      <c r="F30" s="25"/>
      <c r="G30" s="18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19">
        <v>20</v>
      </c>
      <c r="B31" s="24" t="str">
        <f>СпМл!A26</f>
        <v>Коврижников Максим</v>
      </c>
      <c r="C31" s="25"/>
      <c r="D31" s="25"/>
      <c r="E31" s="18"/>
      <c r="F31" s="25"/>
      <c r="G31" s="18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18"/>
      <c r="B32" s="18"/>
      <c r="C32" s="21">
        <v>20</v>
      </c>
      <c r="D32" s="26" t="s">
        <v>167</v>
      </c>
      <c r="E32" s="18"/>
      <c r="F32" s="25"/>
      <c r="G32" s="18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19">
        <v>29</v>
      </c>
      <c r="B33" s="20" t="str">
        <f>СпМл!A35</f>
        <v>Богданович Евгений</v>
      </c>
      <c r="C33" s="25"/>
      <c r="D33" s="18"/>
      <c r="E33" s="18"/>
      <c r="F33" s="25"/>
      <c r="G33" s="18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18"/>
      <c r="B34" s="21">
        <v>8</v>
      </c>
      <c r="C34" s="26" t="s">
        <v>167</v>
      </c>
      <c r="D34" s="18"/>
      <c r="E34" s="18"/>
      <c r="F34" s="25"/>
      <c r="G34" s="18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19">
        <v>4</v>
      </c>
      <c r="B35" s="24" t="str">
        <f>СпМл!A10</f>
        <v>Мазмаев Руслан</v>
      </c>
      <c r="C35" s="18"/>
      <c r="D35" s="18"/>
      <c r="E35" s="18"/>
      <c r="F35" s="25"/>
      <c r="G35" s="18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164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19">
        <v>3</v>
      </c>
      <c r="B37" s="20" t="str">
        <f>СпМл!A9</f>
        <v>Аббасов Рустамхон</v>
      </c>
      <c r="C37" s="18"/>
      <c r="D37" s="18"/>
      <c r="E37" s="18"/>
      <c r="F37" s="25"/>
      <c r="G37" s="36" t="s">
        <v>15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18"/>
      <c r="B38" s="21">
        <v>9</v>
      </c>
      <c r="C38" s="22" t="s">
        <v>166</v>
      </c>
      <c r="D38" s="18"/>
      <c r="E38" s="18"/>
      <c r="F38" s="25"/>
      <c r="G38" s="18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18"/>
      <c r="B40" s="18"/>
      <c r="C40" s="21">
        <v>21</v>
      </c>
      <c r="D40" s="22" t="s">
        <v>166</v>
      </c>
      <c r="E40" s="18"/>
      <c r="F40" s="25"/>
      <c r="G40" s="18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19">
        <v>19</v>
      </c>
      <c r="B41" s="20" t="str">
        <f>СпМл!A25</f>
        <v>Фролова Анастасия</v>
      </c>
      <c r="C41" s="25"/>
      <c r="D41" s="25"/>
      <c r="E41" s="18"/>
      <c r="F41" s="25"/>
      <c r="G41" s="18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18"/>
      <c r="B42" s="21">
        <v>10</v>
      </c>
      <c r="C42" s="26" t="s">
        <v>174</v>
      </c>
      <c r="D42" s="25"/>
      <c r="E42" s="18"/>
      <c r="F42" s="25"/>
      <c r="G42" s="18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19">
        <v>14</v>
      </c>
      <c r="B43" s="24" t="str">
        <f>СпМл!A20</f>
        <v>Сазонов Николай</v>
      </c>
      <c r="C43" s="18"/>
      <c r="D43" s="25"/>
      <c r="E43" s="18"/>
      <c r="F43" s="25"/>
      <c r="G43" s="18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18"/>
      <c r="B44" s="18"/>
      <c r="C44" s="18"/>
      <c r="D44" s="21">
        <v>27</v>
      </c>
      <c r="E44" s="22" t="s">
        <v>166</v>
      </c>
      <c r="F44" s="25"/>
      <c r="G44" s="18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19">
        <v>11</v>
      </c>
      <c r="B45" s="20" t="str">
        <f>СпМл!A17</f>
        <v>Дулесов Вадим</v>
      </c>
      <c r="C45" s="18"/>
      <c r="D45" s="25"/>
      <c r="E45" s="25"/>
      <c r="F45" s="25"/>
      <c r="G45" s="18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18"/>
      <c r="B46" s="21">
        <v>11</v>
      </c>
      <c r="C46" s="22" t="s">
        <v>172</v>
      </c>
      <c r="D46" s="25"/>
      <c r="E46" s="25"/>
      <c r="F46" s="25"/>
      <c r="G46" s="18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19">
        <v>22</v>
      </c>
      <c r="B47" s="24" t="str">
        <f>СпМл!A28</f>
        <v>Коротеев Георгий</v>
      </c>
      <c r="C47" s="25"/>
      <c r="D47" s="25"/>
      <c r="E47" s="25"/>
      <c r="F47" s="25"/>
      <c r="G47" s="18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18"/>
      <c r="B48" s="18"/>
      <c r="C48" s="21">
        <v>22</v>
      </c>
      <c r="D48" s="26" t="s">
        <v>172</v>
      </c>
      <c r="E48" s="25"/>
      <c r="F48" s="25"/>
      <c r="G48" s="18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19">
        <v>27</v>
      </c>
      <c r="B49" s="20" t="str">
        <f>СпМл!A33</f>
        <v>Лукьянов Роман</v>
      </c>
      <c r="C49" s="25"/>
      <c r="D49" s="18"/>
      <c r="E49" s="25"/>
      <c r="F49" s="25"/>
      <c r="G49" s="18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18"/>
      <c r="B50" s="21">
        <v>12</v>
      </c>
      <c r="C50" s="26" t="s">
        <v>169</v>
      </c>
      <c r="D50" s="18"/>
      <c r="E50" s="25"/>
      <c r="F50" s="25"/>
      <c r="G50" s="18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19">
        <v>6</v>
      </c>
      <c r="B51" s="24" t="str">
        <f>СпМл!A12</f>
        <v>Максютов Азат</v>
      </c>
      <c r="C51" s="18"/>
      <c r="D51" s="18"/>
      <c r="E51" s="25"/>
      <c r="F51" s="25"/>
      <c r="G51" s="18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18"/>
      <c r="B52" s="18"/>
      <c r="C52" s="18"/>
      <c r="D52" s="18"/>
      <c r="E52" s="21">
        <v>30</v>
      </c>
      <c r="F52" s="26" t="s">
        <v>166</v>
      </c>
      <c r="G52" s="1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19">
        <v>7</v>
      </c>
      <c r="B53" s="20" t="str">
        <f>СпМл!A13</f>
        <v>Семенов Константин</v>
      </c>
      <c r="C53" s="18"/>
      <c r="D53" s="18"/>
      <c r="E53" s="25"/>
      <c r="F53" s="18"/>
      <c r="G53" s="18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18"/>
      <c r="B54" s="21">
        <v>13</v>
      </c>
      <c r="C54" s="22" t="s">
        <v>124</v>
      </c>
      <c r="D54" s="18"/>
      <c r="E54" s="25"/>
      <c r="F54" s="18"/>
      <c r="G54" s="18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19">
        <v>26</v>
      </c>
      <c r="B55" s="24" t="str">
        <f>СпМл!A32</f>
        <v>Мазурин Викентий</v>
      </c>
      <c r="C55" s="25"/>
      <c r="D55" s="18"/>
      <c r="E55" s="25"/>
      <c r="F55" s="18"/>
      <c r="G55" s="18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18"/>
      <c r="B56" s="18"/>
      <c r="C56" s="21">
        <v>23</v>
      </c>
      <c r="D56" s="22" t="s">
        <v>124</v>
      </c>
      <c r="E56" s="25"/>
      <c r="F56" s="34">
        <v>-31</v>
      </c>
      <c r="G56" s="20" t="str">
        <f>IF(G36=F20,F52,IF(G36=F52,F20,0))</f>
        <v>Аббасов Рустамхон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19">
        <v>23</v>
      </c>
      <c r="B57" s="20" t="str">
        <f>СпМл!A29</f>
        <v>Вафин Егор</v>
      </c>
      <c r="C57" s="25"/>
      <c r="D57" s="25"/>
      <c r="E57" s="25"/>
      <c r="F57" s="18"/>
      <c r="G57" s="36" t="s">
        <v>16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18"/>
      <c r="B58" s="21">
        <v>14</v>
      </c>
      <c r="C58" s="26" t="s">
        <v>135</v>
      </c>
      <c r="D58" s="25"/>
      <c r="E58" s="25"/>
      <c r="F58" s="18"/>
      <c r="G58" s="18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19">
        <v>10</v>
      </c>
      <c r="B59" s="24" t="str">
        <f>СпМл!A16</f>
        <v>Салманов Сергей</v>
      </c>
      <c r="C59" s="18"/>
      <c r="D59" s="25"/>
      <c r="E59" s="25"/>
      <c r="F59" s="18"/>
      <c r="G59" s="18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18"/>
      <c r="B60" s="18"/>
      <c r="C60" s="18"/>
      <c r="D60" s="21">
        <v>28</v>
      </c>
      <c r="E60" s="26" t="s">
        <v>124</v>
      </c>
      <c r="F60" s="18"/>
      <c r="G60" s="18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19">
        <v>15</v>
      </c>
      <c r="B61" s="20" t="str">
        <f>СпМл!A21</f>
        <v>Зарецкий Максим</v>
      </c>
      <c r="C61" s="18"/>
      <c r="D61" s="25"/>
      <c r="E61" s="18"/>
      <c r="F61" s="18"/>
      <c r="G61" s="18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18"/>
      <c r="B62" s="21">
        <v>15</v>
      </c>
      <c r="C62" s="22" t="s">
        <v>175</v>
      </c>
      <c r="D62" s="25"/>
      <c r="E62" s="19">
        <v>-58</v>
      </c>
      <c r="F62" s="20" t="str">
        <f>IF(Мл2с!H14=Мл2с!G10,Мл2с!G18,IF(Мл2с!H14=Мл2с!G18,Мл2с!G10,0))</f>
        <v>Харламов Руслан</v>
      </c>
      <c r="G62" s="18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19">
        <v>18</v>
      </c>
      <c r="B63" s="24" t="str">
        <f>СпМл!A24</f>
        <v>Лютый Олег</v>
      </c>
      <c r="C63" s="25"/>
      <c r="D63" s="25"/>
      <c r="E63" s="18"/>
      <c r="F63" s="21">
        <v>61</v>
      </c>
      <c r="G63" s="22" t="s">
        <v>165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18"/>
      <c r="B64" s="18"/>
      <c r="C64" s="21">
        <v>24</v>
      </c>
      <c r="D64" s="26" t="s">
        <v>175</v>
      </c>
      <c r="E64" s="19">
        <v>-59</v>
      </c>
      <c r="F64" s="24" t="str">
        <f>IF(Мл2с!H30=Мл2с!G26,Мл2с!G34,IF(Мл2с!H30=Мл2с!G34,Мл2с!G26,0))</f>
        <v>Дулесов Вадим</v>
      </c>
      <c r="G64" s="36" t="s">
        <v>19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Дулесов Вадим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18"/>
      <c r="B66" s="21">
        <v>16</v>
      </c>
      <c r="C66" s="26" t="s">
        <v>165</v>
      </c>
      <c r="D66" s="18"/>
      <c r="E66" s="18"/>
      <c r="F66" s="18"/>
      <c r="G66" s="36" t="s">
        <v>20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19">
        <v>2</v>
      </c>
      <c r="B67" s="24" t="str">
        <f>СпМл!A8</f>
        <v>Харламов Руслан</v>
      </c>
      <c r="C67" s="18"/>
      <c r="D67" s="18"/>
      <c r="E67" s="19">
        <v>-56</v>
      </c>
      <c r="F67" s="20" t="str">
        <f>IF(Мл2с!G10=Мл2с!F6,Мл2с!F14,IF(Мл2с!G10=Мл2с!F14,Мл2с!F6,0))</f>
        <v>Срумов Антон</v>
      </c>
      <c r="G67" s="18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168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19">
        <v>-52</v>
      </c>
      <c r="B69" s="20" t="str">
        <f>IF(Мл2с!F6=Мл2с!E4,Мл2с!E8,IF(Мл2с!F6=Мл2с!E8,Мл2с!E4,0))</f>
        <v>Горбунов Валентин</v>
      </c>
      <c r="C69" s="18"/>
      <c r="D69" s="18"/>
      <c r="E69" s="19">
        <v>-57</v>
      </c>
      <c r="F69" s="24" t="str">
        <f>IF(Мл2с!G26=Мл2с!F22,Мл2с!F30,IF(Мл2с!G26=Мл2с!F30,Мл2с!F22,0))</f>
        <v>Клоков Юрий</v>
      </c>
      <c r="G69" s="36" t="s">
        <v>22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18"/>
      <c r="B70" s="21">
        <v>63</v>
      </c>
      <c r="C70" s="22" t="s">
        <v>170</v>
      </c>
      <c r="D70" s="18"/>
      <c r="E70" s="18"/>
      <c r="F70" s="19">
        <v>-62</v>
      </c>
      <c r="G70" s="20" t="str">
        <f>IF(G68=F67,F69,IF(G68=F69,F67,0))</f>
        <v>Клоков Юрий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19">
        <v>-53</v>
      </c>
      <c r="B71" s="24" t="str">
        <f>IF(Мл2с!F14=Мл2с!E12,Мл2с!E16,IF(Мл2с!F14=Мл2с!E16,Мл2с!E12,0))</f>
        <v>Максютов Азат</v>
      </c>
      <c r="C71" s="25"/>
      <c r="D71" s="30"/>
      <c r="E71" s="18"/>
      <c r="F71" s="18"/>
      <c r="G71" s="36" t="s">
        <v>24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18"/>
      <c r="B72" s="18"/>
      <c r="C72" s="21">
        <v>65</v>
      </c>
      <c r="D72" s="22" t="s">
        <v>175</v>
      </c>
      <c r="E72" s="19">
        <v>-63</v>
      </c>
      <c r="F72" s="20" t="str">
        <f>IF(C70=B69,B71,IF(C70=B71,B69,0))</f>
        <v>Максютов Азат</v>
      </c>
      <c r="G72" s="18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19">
        <v>-54</v>
      </c>
      <c r="B73" s="20" t="str">
        <f>IF(Мл2с!F22=Мл2с!E20,Мл2с!E24,IF(Мл2с!F22=Мл2с!E24,Мл2с!E20,0))</f>
        <v>Суфияров Эдуард</v>
      </c>
      <c r="C73" s="25"/>
      <c r="D73" s="38" t="s">
        <v>21</v>
      </c>
      <c r="E73" s="18"/>
      <c r="F73" s="21">
        <v>66</v>
      </c>
      <c r="G73" s="22" t="s">
        <v>169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18"/>
      <c r="B74" s="21">
        <v>64</v>
      </c>
      <c r="C74" s="26" t="s">
        <v>175</v>
      </c>
      <c r="D74" s="37"/>
      <c r="E74" s="19">
        <v>-64</v>
      </c>
      <c r="F74" s="24" t="str">
        <f>IF(C74=B73,B75,IF(C74=B75,B73,0))</f>
        <v>Суфияров Эдуард</v>
      </c>
      <c r="G74" s="36" t="s">
        <v>25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19">
        <v>-55</v>
      </c>
      <c r="B75" s="24" t="str">
        <f>IF(Мл2с!F30=Мл2с!E28,Мл2с!E32,IF(Мл2с!F30=Мл2с!E32,Мл2с!E28,0))</f>
        <v>Зарецкий Максим</v>
      </c>
      <c r="C75" s="19">
        <v>-65</v>
      </c>
      <c r="D75" s="20" t="str">
        <f>IF(D72=C70,C74,IF(D72=C74,C70,0))</f>
        <v>Горбунов Валентин</v>
      </c>
      <c r="E75" s="18"/>
      <c r="F75" s="19">
        <v>-66</v>
      </c>
      <c r="G75" s="20" t="str">
        <f>IF(G73=F72,F74,IF(G73=F74,F72,0))</f>
        <v>Суфияров Эдуард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18"/>
      <c r="B76" s="18"/>
      <c r="C76" s="18"/>
      <c r="D76" s="36" t="s">
        <v>23</v>
      </c>
      <c r="E76" s="18"/>
      <c r="F76" s="18"/>
      <c r="G76" s="36" t="s">
        <v>26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41350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6л!F20</f>
        <v>Буженик Александр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4" t="str">
        <f>6л!F31</f>
        <v>Юмакаев Ильгиз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6л!G43</f>
        <v>Мельников Вячеслав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6л!G51</f>
        <v>Мордвинкин Максим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6л!C55</f>
        <v>Макаров Роман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6л!C57</f>
        <v>Рыжова Антонина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6л!C60</f>
        <v>Давлетов Айдар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6л!C62</f>
        <v>Хусаинов Даниэль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6л!G57</f>
        <v>Абдуллин Артур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>
        <f>6л!G60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14</v>
      </c>
      <c r="B17" s="12">
        <v>11</v>
      </c>
      <c r="C17" s="14">
        <f>6л!G64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14</v>
      </c>
      <c r="B18" s="12">
        <v>12</v>
      </c>
      <c r="C18" s="14">
        <f>6л!G66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6л!D67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6л!D70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6л!G69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 t="str">
        <f>6л!G71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4" sqref="B124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СпМл!A1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СпМл!A2</f>
        <v>Соревнования Мастерской лиги 10-го Этапа Николай Рычков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СпМл!A3</f>
        <v>41349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Горбунов Валентин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129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Кондратьев Игорь</v>
      </c>
      <c r="C6" s="21">
        <v>40</v>
      </c>
      <c r="D6" s="28" t="s">
        <v>165</v>
      </c>
      <c r="E6" s="21">
        <v>52</v>
      </c>
      <c r="F6" s="28" t="s">
        <v>165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Харламов Руслан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Хабиров Марс</v>
      </c>
      <c r="C8" s="18"/>
      <c r="D8" s="21">
        <v>48</v>
      </c>
      <c r="E8" s="87" t="s">
        <v>165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 t="s">
        <v>179</v>
      </c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Семенов Юрий</v>
      </c>
      <c r="C10" s="21">
        <v>41</v>
      </c>
      <c r="D10" s="87" t="s">
        <v>135</v>
      </c>
      <c r="E10" s="30"/>
      <c r="F10" s="21">
        <v>56</v>
      </c>
      <c r="G10" s="28" t="s">
        <v>165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Вафин Егор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Герасев Михаил</v>
      </c>
      <c r="C12" s="18"/>
      <c r="D12" s="19">
        <v>-26</v>
      </c>
      <c r="E12" s="20" t="str">
        <f>IF(Мл1с!E28=Мл1с!D24,Мл1с!D32,IF(Мл1с!E28=Мл1с!D32,Мл1с!D24,0))</f>
        <v>Срумов Антон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 t="s">
        <v>133</v>
      </c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Антонян Ваге</v>
      </c>
      <c r="C14" s="21">
        <v>42</v>
      </c>
      <c r="D14" s="28" t="s">
        <v>169</v>
      </c>
      <c r="E14" s="21">
        <v>53</v>
      </c>
      <c r="F14" s="87" t="s">
        <v>168</v>
      </c>
      <c r="G14" s="21">
        <v>58</v>
      </c>
      <c r="H14" s="28" t="s">
        <v>124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Максютов Азат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Коврижников Максим</v>
      </c>
      <c r="C16" s="18"/>
      <c r="D16" s="21">
        <v>49</v>
      </c>
      <c r="E16" s="87" t="s">
        <v>169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132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Богданович Евгений</v>
      </c>
      <c r="C18" s="21">
        <v>43</v>
      </c>
      <c r="D18" s="87" t="s">
        <v>174</v>
      </c>
      <c r="E18" s="30"/>
      <c r="F18" s="19">
        <v>-30</v>
      </c>
      <c r="G18" s="24" t="str">
        <f>IF(Мл1с!F52=Мл1с!E44,Мл1с!E60,IF(Мл1с!F52=Мл1с!E60,Мл1с!E44,0))</f>
        <v>Семенов Константин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Сазонов Николай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Дулесов Вадим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177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Фролова Анастасия</v>
      </c>
      <c r="C22" s="21">
        <v>44</v>
      </c>
      <c r="D22" s="28" t="s">
        <v>128</v>
      </c>
      <c r="E22" s="21">
        <v>54</v>
      </c>
      <c r="F22" s="28" t="s">
        <v>172</v>
      </c>
      <c r="G22" s="30"/>
      <c r="H22" s="21">
        <v>60</v>
      </c>
      <c r="I22" s="88" t="s">
        <v>167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Суфияров Эдуард</v>
      </c>
      <c r="D23" s="25"/>
      <c r="E23" s="25"/>
      <c r="F23" s="25"/>
      <c r="G23" s="30"/>
      <c r="H23" s="25"/>
      <c r="I23" s="37"/>
      <c r="J23" s="31" t="s">
        <v>17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Коротеев Георгий</v>
      </c>
      <c r="C24" s="18"/>
      <c r="D24" s="21">
        <v>50</v>
      </c>
      <c r="E24" s="87" t="s">
        <v>128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 t="s">
        <v>178</v>
      </c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Лукьянов Роман</v>
      </c>
      <c r="C26" s="21">
        <v>45</v>
      </c>
      <c r="D26" s="87" t="s">
        <v>178</v>
      </c>
      <c r="E26" s="30"/>
      <c r="F26" s="21">
        <v>57</v>
      </c>
      <c r="G26" s="28" t="s">
        <v>172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Сайфутдинов Тимур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Мазурин Викентий</v>
      </c>
      <c r="C28" s="18"/>
      <c r="D28" s="19">
        <v>-28</v>
      </c>
      <c r="E28" s="20" t="str">
        <f>IF(Мл1с!E60=Мл1с!D56,Мл1с!D64,IF(Мл1с!E60=Мл1с!D64,Мл1с!D56,0))</f>
        <v>Зарецкий Максим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 t="s">
        <v>171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Салманов Сергей</v>
      </c>
      <c r="C30" s="21">
        <v>46</v>
      </c>
      <c r="D30" s="28" t="s">
        <v>171</v>
      </c>
      <c r="E30" s="21">
        <v>55</v>
      </c>
      <c r="F30" s="87" t="s">
        <v>176</v>
      </c>
      <c r="G30" s="21">
        <v>59</v>
      </c>
      <c r="H30" s="87" t="s">
        <v>167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Сагитов Александр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Лютый Олег</v>
      </c>
      <c r="C32" s="18"/>
      <c r="D32" s="21">
        <v>51</v>
      </c>
      <c r="E32" s="87" t="s">
        <v>176</v>
      </c>
      <c r="F32" s="18"/>
      <c r="G32" s="25"/>
      <c r="H32" s="19">
        <v>-60</v>
      </c>
      <c r="I32" s="20" t="str">
        <f>IF(I22=H14,H30,IF(I22=H30,H14,0))</f>
        <v>Семенов Константин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109</v>
      </c>
      <c r="D33" s="25"/>
      <c r="E33" s="30"/>
      <c r="F33" s="18"/>
      <c r="G33" s="25"/>
      <c r="H33" s="18"/>
      <c r="I33" s="37"/>
      <c r="J33" s="31" t="s">
        <v>18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87" t="s">
        <v>176</v>
      </c>
      <c r="E34" s="30"/>
      <c r="F34" s="19">
        <v>-29</v>
      </c>
      <c r="G34" s="24" t="str">
        <f>IF(Мл1с!F20=Мл1с!E12,Мл1с!E28,IF(Мл1с!F20=Мл1с!E28,Мл1с!E12,0))</f>
        <v>Мазмаев Руслан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Клоков Юрий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Кондратьев Игорь</v>
      </c>
      <c r="C37" s="18"/>
      <c r="D37" s="18"/>
      <c r="E37" s="18"/>
      <c r="F37" s="19">
        <v>-48</v>
      </c>
      <c r="G37" s="20" t="str">
        <f>IF(E8=D6,D10,IF(E8=D10,D6,0))</f>
        <v>Вафин Егор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129</v>
      </c>
      <c r="D38" s="18"/>
      <c r="E38" s="18"/>
      <c r="F38" s="18"/>
      <c r="G38" s="21">
        <v>67</v>
      </c>
      <c r="H38" s="28" t="s">
        <v>174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Хабиров Марс</v>
      </c>
      <c r="C39" s="25"/>
      <c r="D39" s="18"/>
      <c r="E39" s="18"/>
      <c r="F39" s="19">
        <v>-49</v>
      </c>
      <c r="G39" s="24" t="str">
        <f>IF(E16=D14,D18,IF(E16=D18,D14,0))</f>
        <v>Сазонов Николай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129</v>
      </c>
      <c r="E40" s="18"/>
      <c r="F40" s="18"/>
      <c r="G40" s="18"/>
      <c r="H40" s="21">
        <v>69</v>
      </c>
      <c r="I40" s="29" t="s">
        <v>174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Антонян Ваге</v>
      </c>
      <c r="C41" s="25"/>
      <c r="D41" s="25"/>
      <c r="E41" s="18"/>
      <c r="F41" s="19">
        <v>-50</v>
      </c>
      <c r="G41" s="20" t="str">
        <f>IF(E24=D22,D26,IF(E24=D26,D22,0))</f>
        <v>Коротеев Георгий</v>
      </c>
      <c r="H41" s="25"/>
      <c r="I41" s="35"/>
      <c r="J41" s="31" t="s">
        <v>27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87" t="s">
        <v>133</v>
      </c>
      <c r="D42" s="25"/>
      <c r="E42" s="18"/>
      <c r="F42" s="18"/>
      <c r="G42" s="21">
        <v>68</v>
      </c>
      <c r="H42" s="87" t="s">
        <v>171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Коврижников Максим</v>
      </c>
      <c r="C43" s="18"/>
      <c r="D43" s="25"/>
      <c r="E43" s="18"/>
      <c r="F43" s="19">
        <v>-51</v>
      </c>
      <c r="G43" s="24" t="str">
        <f>IF(E32=D30,D34,IF(E32=D34,D30,0))</f>
        <v>Салманов Сергей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129</v>
      </c>
      <c r="F44" s="18"/>
      <c r="G44" s="18"/>
      <c r="H44" s="19">
        <v>-69</v>
      </c>
      <c r="I44" s="20" t="str">
        <f>IF(I40=H38,H42,IF(I40=H42,H38,0))</f>
        <v>Салманов Сергей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Фролова Анастасия</v>
      </c>
      <c r="C45" s="18"/>
      <c r="D45" s="25"/>
      <c r="E45" s="36" t="s">
        <v>147</v>
      </c>
      <c r="F45" s="18"/>
      <c r="G45" s="19">
        <v>-67</v>
      </c>
      <c r="H45" s="20" t="str">
        <f>IF(H38=G37,G39,IF(H38=G39,G37,0))</f>
        <v>Вафин Егор</v>
      </c>
      <c r="I45" s="37"/>
      <c r="J45" s="31" t="s">
        <v>29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173</v>
      </c>
      <c r="D46" s="25"/>
      <c r="E46" s="18"/>
      <c r="F46" s="18"/>
      <c r="G46" s="18"/>
      <c r="H46" s="21">
        <v>70</v>
      </c>
      <c r="I46" s="88" t="s">
        <v>178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Сайфутдинов Тимур</v>
      </c>
      <c r="C47" s="25"/>
      <c r="D47" s="25"/>
      <c r="E47" s="18"/>
      <c r="F47" s="18"/>
      <c r="G47" s="19">
        <v>-68</v>
      </c>
      <c r="H47" s="24" t="str">
        <f>IF(H42=G41,G43,IF(H42=G43,G41,0))</f>
        <v>Коротеев Георгий</v>
      </c>
      <c r="I47" s="37"/>
      <c r="J47" s="31" t="s">
        <v>28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87" t="s">
        <v>173</v>
      </c>
      <c r="E48" s="18"/>
      <c r="F48" s="18"/>
      <c r="G48" s="18"/>
      <c r="H48" s="19">
        <v>-70</v>
      </c>
      <c r="I48" s="20" t="str">
        <f>IF(I46=H45,H47,IF(I46=H47,H45,0))</f>
        <v>Вафин Егор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Сагитов Александр</v>
      </c>
      <c r="C49" s="25"/>
      <c r="D49" s="18"/>
      <c r="E49" s="18"/>
      <c r="F49" s="18"/>
      <c r="G49" s="30"/>
      <c r="H49" s="18"/>
      <c r="I49" s="37"/>
      <c r="J49" s="31" t="s">
        <v>30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87" t="s">
        <v>109</v>
      </c>
      <c r="D50" s="19">
        <v>-77</v>
      </c>
      <c r="E50" s="20" t="str">
        <f>IF(E44=D40,D48,IF(E44=D48,D40,0))</f>
        <v>Сайфутдинов Тимур</v>
      </c>
      <c r="F50" s="19">
        <v>-71</v>
      </c>
      <c r="G50" s="20" t="str">
        <f>IF(C38=B37,B39,IF(C38=B39,B37,0))</f>
        <v>Хабиров Марс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Лютый Олег</v>
      </c>
      <c r="C51" s="18"/>
      <c r="D51" s="18"/>
      <c r="E51" s="36" t="s">
        <v>148</v>
      </c>
      <c r="F51" s="18"/>
      <c r="G51" s="21">
        <v>79</v>
      </c>
      <c r="H51" s="28" t="s">
        <v>179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Антонян Ваге</v>
      </c>
      <c r="E52" s="37"/>
      <c r="F52" s="19">
        <v>-72</v>
      </c>
      <c r="G52" s="24" t="str">
        <f>IF(C42=B41,B43,IF(C42=B43,B41,0))</f>
        <v>Коврижников Максим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133</v>
      </c>
      <c r="F53" s="18"/>
      <c r="G53" s="18"/>
      <c r="H53" s="21">
        <v>81</v>
      </c>
      <c r="I53" s="29" t="s">
        <v>179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Лютый Олег</v>
      </c>
      <c r="E54" s="36" t="s">
        <v>149</v>
      </c>
      <c r="F54" s="19">
        <v>-73</v>
      </c>
      <c r="G54" s="20" t="str">
        <f>IF(C46=B45,B47,IF(C46=B47,B45,0))</f>
        <v>Фролова Анастасия</v>
      </c>
      <c r="H54" s="25"/>
      <c r="I54" s="35"/>
      <c r="J54" s="31" t="s">
        <v>150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Лютый Олег</v>
      </c>
      <c r="F55" s="18"/>
      <c r="G55" s="21">
        <v>80</v>
      </c>
      <c r="H55" s="87" t="s">
        <v>125</v>
      </c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151</v>
      </c>
      <c r="F56" s="19">
        <v>-74</v>
      </c>
      <c r="G56" s="24" t="str">
        <f>IF(C50=B49,B51,IF(C50=B51,B49,0))</f>
        <v>Сагитов Александр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 t="s">
        <v>96</v>
      </c>
      <c r="D57" s="18"/>
      <c r="E57" s="18"/>
      <c r="F57" s="18"/>
      <c r="G57" s="18"/>
      <c r="H57" s="19">
        <v>-81</v>
      </c>
      <c r="I57" s="20" t="str">
        <f>IF(I53=H51,H55,IF(I53=H55,H51,0))</f>
        <v>Сагитов Александр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Семенов Юрий</v>
      </c>
      <c r="C58" s="25"/>
      <c r="D58" s="18"/>
      <c r="E58" s="18"/>
      <c r="F58" s="18"/>
      <c r="G58" s="19">
        <v>-79</v>
      </c>
      <c r="H58" s="20" t="str">
        <f>IF(H51=G50,G52,IF(H51=G52,G50,0))</f>
        <v>Коврижников Максим</v>
      </c>
      <c r="I58" s="37"/>
      <c r="J58" s="31" t="s">
        <v>152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 t="s">
        <v>144</v>
      </c>
      <c r="E59" s="18"/>
      <c r="F59" s="18"/>
      <c r="G59" s="18"/>
      <c r="H59" s="21">
        <v>82</v>
      </c>
      <c r="I59" s="88" t="s">
        <v>132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Герасев Михаил</v>
      </c>
      <c r="C60" s="25"/>
      <c r="D60" s="25"/>
      <c r="E60" s="18"/>
      <c r="F60" s="18"/>
      <c r="G60" s="19">
        <v>-80</v>
      </c>
      <c r="H60" s="24" t="str">
        <f>IF(H55=G54,G56,IF(H55=G56,G54,0))</f>
        <v>Фролова Анастасия</v>
      </c>
      <c r="I60" s="37"/>
      <c r="J60" s="31" t="s">
        <v>153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87" t="s">
        <v>144</v>
      </c>
      <c r="D61" s="25"/>
      <c r="E61" s="18"/>
      <c r="F61" s="18"/>
      <c r="G61" s="18"/>
      <c r="H61" s="19">
        <v>-82</v>
      </c>
      <c r="I61" s="20" t="str">
        <f>IF(I59=H58,H60,IF(I59=H60,H58,0))</f>
        <v>Фролова Анастасия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Богданович Евгений</v>
      </c>
      <c r="C62" s="18"/>
      <c r="D62" s="25"/>
      <c r="E62" s="18"/>
      <c r="F62" s="18"/>
      <c r="G62" s="30"/>
      <c r="H62" s="18"/>
      <c r="I62" s="37"/>
      <c r="J62" s="31" t="s">
        <v>154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 t="s">
        <v>180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155</v>
      </c>
      <c r="F64" s="18"/>
      <c r="G64" s="21">
        <v>91</v>
      </c>
      <c r="H64" s="28" t="s">
        <v>181</v>
      </c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 t="s">
        <v>141</v>
      </c>
      <c r="D65" s="25"/>
      <c r="E65" s="18"/>
      <c r="F65" s="19">
        <v>-84</v>
      </c>
      <c r="G65" s="24" t="str">
        <f>IF(C61=B60,B62,IF(C61=B62,B60,0))</f>
        <v>Богданович Евгений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Лукьянов Роман</v>
      </c>
      <c r="C66" s="25"/>
      <c r="D66" s="25"/>
      <c r="E66" s="18"/>
      <c r="F66" s="18"/>
      <c r="G66" s="18"/>
      <c r="H66" s="21">
        <v>93</v>
      </c>
      <c r="I66" s="29" t="s">
        <v>181</v>
      </c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87" t="s">
        <v>180</v>
      </c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156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Мазурин Викентий</v>
      </c>
      <c r="C68" s="25"/>
      <c r="D68" s="18"/>
      <c r="E68" s="18"/>
      <c r="F68" s="18"/>
      <c r="G68" s="21">
        <v>92</v>
      </c>
      <c r="H68" s="87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87" t="s">
        <v>180</v>
      </c>
      <c r="D69" s="19">
        <v>-89</v>
      </c>
      <c r="E69" s="20" t="str">
        <f>IF(E63=D59,D67,IF(E63=D67,D59,0))</f>
        <v>Герасев Михаил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157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Семенов Юрий</v>
      </c>
      <c r="E71" s="37"/>
      <c r="F71" s="18"/>
      <c r="G71" s="19">
        <v>-91</v>
      </c>
      <c r="H71" s="20" t="str">
        <f>IF(H64=G63,G65,IF(H64=G65,G63,0))</f>
        <v>_</v>
      </c>
      <c r="I71" s="37"/>
      <c r="J71" s="31" t="s">
        <v>158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 t="s">
        <v>96</v>
      </c>
      <c r="F72" s="18"/>
      <c r="G72" s="18"/>
      <c r="H72" s="21">
        <v>94</v>
      </c>
      <c r="I72" s="88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 t="str">
        <f>IF(D67=C65,C69,IF(D67=C69,C65,0))</f>
        <v>Лукьянов Роман</v>
      </c>
      <c r="E73" s="36" t="s">
        <v>159</v>
      </c>
      <c r="F73" s="18"/>
      <c r="G73" s="19">
        <v>-92</v>
      </c>
      <c r="H73" s="24">
        <f>IF(H68=G67,G69,IF(H68=G69,G67,0))</f>
        <v>0</v>
      </c>
      <c r="I73" s="37"/>
      <c r="J73" s="31" t="s">
        <v>160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Лукьянов Роман</v>
      </c>
      <c r="F74" s="18"/>
      <c r="G74" s="18"/>
      <c r="H74" s="19">
        <v>-94</v>
      </c>
      <c r="I74" s="20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161</v>
      </c>
      <c r="F75" s="18"/>
      <c r="G75" s="30"/>
      <c r="H75" s="18"/>
      <c r="I75" s="37"/>
      <c r="J75" s="31" t="s">
        <v>162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Сп6л!A1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Сп6л!A2</f>
        <v>Соревнования Шестой лиги 10-го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Сп6л!A3</f>
        <v>41350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Сп6л!A7</f>
        <v>Макаров Роман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Сп6л!A22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12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Сп6л!A15</f>
        <v>Абдуллин Артур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Сп6л!A14</f>
        <v>Буженик Александр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12</v>
      </c>
      <c r="F12" s="18"/>
      <c r="G12" s="27"/>
      <c r="H12" s="18"/>
      <c r="I12" s="18"/>
    </row>
    <row r="13" spans="1:9" ht="12.75">
      <c r="A13" s="19">
        <v>5</v>
      </c>
      <c r="B13" s="20" t="str">
        <f>Сп6л!A11</f>
        <v>Рыжова Антонина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Сп6л!A18</f>
        <v>_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9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Сп6л!A19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Сп6л!A10</f>
        <v>Хусаинов Даниэль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12</v>
      </c>
      <c r="G20" s="22"/>
      <c r="H20" s="22"/>
      <c r="I20" s="22"/>
    </row>
    <row r="21" spans="1:9" ht="12.75">
      <c r="A21" s="19">
        <v>3</v>
      </c>
      <c r="B21" s="20" t="str">
        <f>Сп6л!A9</f>
        <v>Давлетов Айдар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7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Сп6л!A20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10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Сп6л!A17</f>
        <v>_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Сп6л!A12</f>
        <v>Мордвинкин Максим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6</v>
      </c>
      <c r="F28" s="30"/>
      <c r="G28" s="18"/>
      <c r="H28" s="18"/>
      <c r="I28" s="18"/>
    </row>
    <row r="29" spans="1:9" ht="12.75">
      <c r="A29" s="19">
        <v>7</v>
      </c>
      <c r="B29" s="20" t="str">
        <f>Сп6л!A13</f>
        <v>Мельников Вячеслав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Сп6л!A16</f>
        <v>_</v>
      </c>
      <c r="C31" s="25"/>
      <c r="D31" s="25"/>
      <c r="E31" s="19">
        <v>-15</v>
      </c>
      <c r="F31" s="20" t="str">
        <f>IF(F20=E12,E28,IF(F20=E28,E12,0))</f>
        <v>Юмакаев Ильгиз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6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Сп6л!A21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Сп6л!A8</f>
        <v>Юмакаев Ильгиз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Рыжова Антонина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Абдуллин Артур</v>
      </c>
      <c r="C39" s="21">
        <v>20</v>
      </c>
      <c r="D39" s="32" t="s">
        <v>11</v>
      </c>
      <c r="E39" s="21">
        <v>26</v>
      </c>
      <c r="F39" s="32" t="s">
        <v>11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Мельников Вячеслав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1">
        <v>24</v>
      </c>
      <c r="E41" s="33" t="s">
        <v>11</v>
      </c>
      <c r="F41" s="25"/>
      <c r="G41" s="18"/>
      <c r="H41" s="18"/>
      <c r="I41" s="18"/>
    </row>
    <row r="42" spans="1:9" ht="12.75">
      <c r="A42" s="18"/>
      <c r="B42" s="21">
        <v>17</v>
      </c>
      <c r="C42" s="32"/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7</v>
      </c>
      <c r="E43" s="30"/>
      <c r="F43" s="21">
        <v>28</v>
      </c>
      <c r="G43" s="32" t="s">
        <v>11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Давлетов Айдар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Мордвинкин Максим</v>
      </c>
      <c r="F45" s="25"/>
      <c r="G45" s="30"/>
      <c r="H45" s="18"/>
      <c r="I45" s="18"/>
    </row>
    <row r="46" spans="1:9" ht="12.75">
      <c r="A46" s="18"/>
      <c r="B46" s="21">
        <v>18</v>
      </c>
      <c r="C46" s="32"/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_</v>
      </c>
      <c r="C47" s="21">
        <v>22</v>
      </c>
      <c r="D47" s="32" t="s">
        <v>8</v>
      </c>
      <c r="E47" s="21">
        <v>27</v>
      </c>
      <c r="F47" s="33" t="s">
        <v>10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Хусаинов Даниэль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1">
        <v>25</v>
      </c>
      <c r="E49" s="33" t="s">
        <v>5</v>
      </c>
      <c r="F49" s="18"/>
      <c r="G49" s="30"/>
      <c r="H49" s="18"/>
      <c r="I49" s="18"/>
    </row>
    <row r="50" spans="1:9" ht="12.75">
      <c r="A50" s="18"/>
      <c r="B50" s="21">
        <v>19</v>
      </c>
      <c r="C50" s="32"/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5</v>
      </c>
      <c r="E51" s="30"/>
      <c r="F51" s="19">
        <v>-28</v>
      </c>
      <c r="G51" s="20" t="str">
        <f>IF(G43=F39,F47,IF(G43=F47,F39,0))</f>
        <v>Мордвинкин Максим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Макаров Роман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Рыжова Антонина</v>
      </c>
      <c r="C54" s="18"/>
      <c r="D54" s="19">
        <v>-20</v>
      </c>
      <c r="E54" s="20" t="str">
        <f>IF(D39=C38,C40,IF(D39=C40,C38,0))</f>
        <v>Абдуллин Артур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5</v>
      </c>
      <c r="D55" s="18"/>
      <c r="E55" s="21">
        <v>31</v>
      </c>
      <c r="F55" s="22" t="s">
        <v>13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Макаров Роман</v>
      </c>
      <c r="C56" s="36" t="s">
        <v>19</v>
      </c>
      <c r="D56" s="19">
        <v>-21</v>
      </c>
      <c r="E56" s="24">
        <f>IF(D43=C42,C44,IF(D43=C44,C42,0))</f>
        <v>0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Рыжова Антонина</v>
      </c>
      <c r="D57" s="18"/>
      <c r="E57" s="18"/>
      <c r="F57" s="21">
        <v>33</v>
      </c>
      <c r="G57" s="22" t="s">
        <v>13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>
        <f>IF(D47=C46,C48,IF(D47=C48,C46,0))</f>
        <v>0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Давлетов Айдар</v>
      </c>
      <c r="C59" s="18"/>
      <c r="D59" s="18"/>
      <c r="E59" s="21">
        <v>32</v>
      </c>
      <c r="F59" s="26"/>
      <c r="G59" s="37"/>
      <c r="H59" s="18"/>
      <c r="I59" s="18"/>
    </row>
    <row r="60" spans="1:9" ht="12.75">
      <c r="A60" s="18"/>
      <c r="B60" s="21">
        <v>30</v>
      </c>
      <c r="C60" s="22" t="s">
        <v>7</v>
      </c>
      <c r="D60" s="19">
        <v>-23</v>
      </c>
      <c r="E60" s="24">
        <f>IF(D51=C50,C52,IF(D51=C52,C50,0))</f>
        <v>0</v>
      </c>
      <c r="F60" s="19">
        <v>-33</v>
      </c>
      <c r="G60" s="20">
        <f>IF(G57=F55,F59,IF(G57=F59,F55,0))</f>
        <v>0</v>
      </c>
      <c r="H60" s="28"/>
      <c r="I60" s="28"/>
    </row>
    <row r="61" spans="1:9" ht="12.75">
      <c r="A61" s="19">
        <v>-25</v>
      </c>
      <c r="B61" s="24" t="str">
        <f>IF(E49=D47,D51,IF(E49=D51,D47,0))</f>
        <v>Хусаинов Даниэль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Хусаинов Даниэль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/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>
        <f>IF(F59=E58,E60,IF(F59=E60,E58,0))</f>
        <v>0</v>
      </c>
      <c r="G65" s="18"/>
      <c r="H65" s="31" t="s">
        <v>25</v>
      </c>
      <c r="I65" s="31"/>
    </row>
    <row r="66" spans="1:9" ht="12.75">
      <c r="A66" s="19">
        <v>-17</v>
      </c>
      <c r="B66" s="24">
        <f>IF(C42=B41,B43,IF(C42=B43,B41,0))</f>
        <v>0</v>
      </c>
      <c r="C66" s="25"/>
      <c r="D66" s="30"/>
      <c r="E66" s="18"/>
      <c r="F66" s="19">
        <v>-34</v>
      </c>
      <c r="G66" s="20">
        <f>IF(G64=F63,F65,IF(G64=F65,F63,0))</f>
        <v>0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>
        <f>IF(C46=B45,B47,IF(C46=B47,B45,0))</f>
        <v>0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41350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32</v>
      </c>
      <c r="B7" s="12">
        <v>1</v>
      </c>
      <c r="C7" s="13" t="str">
        <f>5л!F20</f>
        <v>Буженик Александр</v>
      </c>
      <c r="D7" s="10"/>
      <c r="E7" s="10"/>
      <c r="F7" s="10"/>
      <c r="G7" s="10"/>
      <c r="H7" s="10"/>
      <c r="I7" s="10"/>
    </row>
    <row r="8" spans="1:9" ht="18">
      <c r="A8" s="11" t="s">
        <v>33</v>
      </c>
      <c r="B8" s="12">
        <v>2</v>
      </c>
      <c r="C8" s="13" t="str">
        <f>5л!F31</f>
        <v>Макаров Егор</v>
      </c>
      <c r="D8" s="10"/>
      <c r="E8" s="10"/>
      <c r="F8" s="10"/>
      <c r="G8" s="10"/>
      <c r="H8" s="10"/>
      <c r="I8" s="10"/>
    </row>
    <row r="9" spans="1:9" ht="18">
      <c r="A9" s="11" t="s">
        <v>34</v>
      </c>
      <c r="B9" s="12">
        <v>3</v>
      </c>
      <c r="C9" s="14" t="str">
        <f>5л!G43</f>
        <v>Нургалиев Рустем</v>
      </c>
      <c r="D9" s="10"/>
      <c r="E9" s="10"/>
      <c r="F9" s="10"/>
      <c r="G9" s="10"/>
      <c r="H9" s="10"/>
      <c r="I9" s="10"/>
    </row>
    <row r="10" spans="1:9" ht="18">
      <c r="A10" s="11" t="s">
        <v>35</v>
      </c>
      <c r="B10" s="12">
        <v>4</v>
      </c>
      <c r="C10" s="14" t="str">
        <f>5л!G51</f>
        <v>Лукманова Эльмира</v>
      </c>
      <c r="D10" s="10"/>
      <c r="E10" s="10"/>
      <c r="F10" s="10"/>
      <c r="G10" s="10"/>
      <c r="H10" s="10"/>
      <c r="I10" s="10"/>
    </row>
    <row r="11" spans="1:9" ht="18">
      <c r="A11" s="11" t="s">
        <v>36</v>
      </c>
      <c r="B11" s="12">
        <v>5</v>
      </c>
      <c r="C11" s="14" t="str">
        <f>5л!C55</f>
        <v>Файзуллин Искандер</v>
      </c>
      <c r="D11" s="10"/>
      <c r="E11" s="10"/>
      <c r="F11" s="10"/>
      <c r="G11" s="10"/>
      <c r="H11" s="10"/>
      <c r="I11" s="10"/>
    </row>
    <row r="12" spans="1:9" ht="18">
      <c r="A12" s="11" t="s">
        <v>37</v>
      </c>
      <c r="B12" s="12">
        <v>6</v>
      </c>
      <c r="C12" s="14" t="str">
        <f>5л!C57</f>
        <v>Калямов Ильмир</v>
      </c>
      <c r="D12" s="10"/>
      <c r="E12" s="10"/>
      <c r="F12" s="10"/>
      <c r="G12" s="10"/>
      <c r="H12" s="10"/>
      <c r="I12" s="10"/>
    </row>
    <row r="13" spans="1:9" ht="18">
      <c r="A13" s="11" t="s">
        <v>38</v>
      </c>
      <c r="B13" s="12">
        <v>7</v>
      </c>
      <c r="C13" s="14" t="str">
        <f>5л!C60</f>
        <v>Исангулова Элина</v>
      </c>
      <c r="D13" s="10"/>
      <c r="E13" s="10"/>
      <c r="F13" s="10"/>
      <c r="G13" s="10"/>
      <c r="H13" s="10"/>
      <c r="I13" s="10"/>
    </row>
    <row r="14" spans="1:9" ht="18">
      <c r="A14" s="11" t="s">
        <v>39</v>
      </c>
      <c r="B14" s="12">
        <v>8</v>
      </c>
      <c r="C14" s="14" t="str">
        <f>5л!C62</f>
        <v>Гафаров Айдар</v>
      </c>
      <c r="D14" s="10"/>
      <c r="E14" s="10"/>
      <c r="F14" s="10"/>
      <c r="G14" s="10"/>
      <c r="H14" s="10"/>
      <c r="I14" s="10"/>
    </row>
    <row r="15" spans="1:9" ht="18">
      <c r="A15" s="11" t="s">
        <v>40</v>
      </c>
      <c r="B15" s="12">
        <v>9</v>
      </c>
      <c r="C15" s="14" t="str">
        <f>5л!G57</f>
        <v>Кириллова Анастасия</v>
      </c>
      <c r="D15" s="10"/>
      <c r="E15" s="10"/>
      <c r="F15" s="10"/>
      <c r="G15" s="10"/>
      <c r="H15" s="10"/>
      <c r="I15" s="10"/>
    </row>
    <row r="16" spans="1:9" ht="18">
      <c r="A16" s="11" t="s">
        <v>41</v>
      </c>
      <c r="B16" s="12">
        <v>10</v>
      </c>
      <c r="C16" s="14" t="str">
        <f>5л!G60</f>
        <v>Юмакаев Ильгиз</v>
      </c>
      <c r="D16" s="10"/>
      <c r="E16" s="10"/>
      <c r="F16" s="10"/>
      <c r="G16" s="10"/>
      <c r="H16" s="10"/>
      <c r="I16" s="10"/>
    </row>
    <row r="17" spans="1:9" ht="18">
      <c r="A17" s="11" t="s">
        <v>6</v>
      </c>
      <c r="B17" s="12">
        <v>11</v>
      </c>
      <c r="C17" s="14" t="str">
        <f>5л!G64</f>
        <v>Крылов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12</v>
      </c>
      <c r="B18" s="12">
        <v>12</v>
      </c>
      <c r="C18" s="14" t="str">
        <f>5л!G66</f>
        <v>Тазтдинова Анна</v>
      </c>
      <c r="D18" s="10"/>
      <c r="E18" s="10"/>
      <c r="F18" s="10"/>
      <c r="G18" s="10"/>
      <c r="H18" s="10"/>
      <c r="I18" s="10"/>
    </row>
    <row r="19" spans="1:9" ht="18">
      <c r="A19" s="11" t="s">
        <v>14</v>
      </c>
      <c r="B19" s="12">
        <v>13</v>
      </c>
      <c r="C19" s="14">
        <f>5л!D67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14</v>
      </c>
      <c r="B20" s="12">
        <v>14</v>
      </c>
      <c r="C20" s="14">
        <f>5л!D70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5л!G69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>
        <f>5л!G71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Сп5л!A1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Сп5л!A2</f>
        <v>Соревнования Пятой лиги 10-г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Сп5л!A3</f>
        <v>41350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Нургалиев Рустем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32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Сп5л!A22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32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Файзуллин Искандер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40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Сп5л!A14</f>
        <v>Калямов Ильмир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12</v>
      </c>
      <c r="F12" s="18"/>
      <c r="G12" s="27"/>
      <c r="H12" s="18"/>
      <c r="I12" s="18"/>
    </row>
    <row r="13" spans="1:9" ht="12.75">
      <c r="A13" s="19">
        <v>5</v>
      </c>
      <c r="B13" s="20" t="str">
        <f>Сп5л!A11</f>
        <v>Крылов Александр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12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Сп5л!A18</f>
        <v>Буженик Александр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12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35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Сп5л!A10</f>
        <v>Исангулова Элина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12</v>
      </c>
      <c r="G20" s="22"/>
      <c r="H20" s="22"/>
      <c r="I20" s="22"/>
    </row>
    <row r="21" spans="1:9" ht="12.75">
      <c r="A21" s="19">
        <v>3</v>
      </c>
      <c r="B21" s="20" t="str">
        <f>Сп5л!A9</f>
        <v>Макаров Егор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34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Сп5л!A20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34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Сп5л!A17</f>
        <v>Юмакаев Ильгиз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37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Сп5л!A12</f>
        <v>Гафаров Айдар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34</v>
      </c>
      <c r="F28" s="30"/>
      <c r="G28" s="18"/>
      <c r="H28" s="18"/>
      <c r="I28" s="18"/>
    </row>
    <row r="29" spans="1:9" ht="12.75">
      <c r="A29" s="19">
        <v>7</v>
      </c>
      <c r="B29" s="20" t="str">
        <f>Сп5л!A13</f>
        <v>Лукманова Эльмира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38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Сп5л!A16</f>
        <v>Тазтдинова Анна</v>
      </c>
      <c r="C31" s="25"/>
      <c r="D31" s="25"/>
      <c r="E31" s="19">
        <v>-15</v>
      </c>
      <c r="F31" s="20" t="str">
        <f>IF(F20=E12,E28,IF(F20=E28,E12,0))</f>
        <v>Макаров Егор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38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Сп5л!A21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33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Сп5л!A8</f>
        <v>Кириллова Анастасия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Нургалиев Рустем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39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Калямов Ильмир</v>
      </c>
      <c r="C39" s="21">
        <v>20</v>
      </c>
      <c r="D39" s="32" t="s">
        <v>39</v>
      </c>
      <c r="E39" s="21">
        <v>26</v>
      </c>
      <c r="F39" s="32" t="s">
        <v>32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Кириллова Анастасия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Крылов Александр</v>
      </c>
      <c r="C41" s="18"/>
      <c r="D41" s="21">
        <v>24</v>
      </c>
      <c r="E41" s="33" t="s">
        <v>39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36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3" t="s">
        <v>37</v>
      </c>
      <c r="E43" s="30"/>
      <c r="F43" s="21">
        <v>28</v>
      </c>
      <c r="G43" s="32" t="s">
        <v>32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Гафаров Айдар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Лукманова Эльмира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6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Юмакаев Ильгиз</v>
      </c>
      <c r="C47" s="21">
        <v>22</v>
      </c>
      <c r="D47" s="32" t="s">
        <v>35</v>
      </c>
      <c r="E47" s="21">
        <v>27</v>
      </c>
      <c r="F47" s="33" t="s">
        <v>38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Исангулова Элина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Тазтдинова Анна</v>
      </c>
      <c r="C49" s="18"/>
      <c r="D49" s="21">
        <v>25</v>
      </c>
      <c r="E49" s="33" t="s">
        <v>40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41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40</v>
      </c>
      <c r="E51" s="30"/>
      <c r="F51" s="19">
        <v>-28</v>
      </c>
      <c r="G51" s="20" t="str">
        <f>IF(G43=F39,F47,IF(G43=F47,F39,0))</f>
        <v>Лукманова Эльмира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Файзуллин Искандер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Калямов Ильмир</v>
      </c>
      <c r="C54" s="18"/>
      <c r="D54" s="19">
        <v>-20</v>
      </c>
      <c r="E54" s="20" t="str">
        <f>IF(D39=C38,C40,IF(D39=C40,C38,0))</f>
        <v>Кириллова Анастасия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40</v>
      </c>
      <c r="D55" s="18"/>
      <c r="E55" s="21">
        <v>31</v>
      </c>
      <c r="F55" s="22" t="s">
        <v>33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Файзуллин Искандер</v>
      </c>
      <c r="C56" s="36" t="s">
        <v>19</v>
      </c>
      <c r="D56" s="19">
        <v>-21</v>
      </c>
      <c r="E56" s="24" t="str">
        <f>IF(D43=C42,C44,IF(D43=C44,C42,0))</f>
        <v>Крылов Александр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Калямов Ильмир</v>
      </c>
      <c r="D57" s="18"/>
      <c r="E57" s="18"/>
      <c r="F57" s="21">
        <v>33</v>
      </c>
      <c r="G57" s="22" t="s">
        <v>33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Юмакаев Ильгиз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Гафаров Айдар</v>
      </c>
      <c r="C59" s="18"/>
      <c r="D59" s="18"/>
      <c r="E59" s="21">
        <v>32</v>
      </c>
      <c r="F59" s="26" t="s">
        <v>6</v>
      </c>
      <c r="G59" s="37"/>
      <c r="H59" s="18"/>
      <c r="I59" s="18"/>
    </row>
    <row r="60" spans="1:9" ht="12.75">
      <c r="A60" s="18"/>
      <c r="B60" s="21">
        <v>30</v>
      </c>
      <c r="C60" s="22" t="s">
        <v>35</v>
      </c>
      <c r="D60" s="19">
        <v>-23</v>
      </c>
      <c r="E60" s="24" t="str">
        <f>IF(D51=C50,C52,IF(D51=C52,C50,0))</f>
        <v>Тазтдинова Анна</v>
      </c>
      <c r="F60" s="19">
        <v>-33</v>
      </c>
      <c r="G60" s="20" t="str">
        <f>IF(G57=F55,F59,IF(G57=F59,F55,0))</f>
        <v>Юмакаев Ильгиз</v>
      </c>
      <c r="H60" s="28"/>
      <c r="I60" s="28"/>
    </row>
    <row r="61" spans="1:9" ht="12.75">
      <c r="A61" s="19">
        <v>-25</v>
      </c>
      <c r="B61" s="24" t="str">
        <f>IF(E49=D47,D51,IF(E49=D51,D47,0))</f>
        <v>Исангулова Элина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Гафаров Айдар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Крылов Александр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36</v>
      </c>
      <c r="H64" s="28"/>
      <c r="I64" s="28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Тазтдинова Анна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_</v>
      </c>
      <c r="C66" s="25"/>
      <c r="D66" s="30"/>
      <c r="E66" s="18"/>
      <c r="F66" s="19">
        <v>-34</v>
      </c>
      <c r="G66" s="20" t="str">
        <f>IF(G64=F63,F65,IF(G64=F65,F63,0))</f>
        <v>Тазтдинова Анна</v>
      </c>
      <c r="H66" s="28"/>
      <c r="I66" s="28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27</v>
      </c>
      <c r="E68" s="19">
        <v>-35</v>
      </c>
      <c r="F68" s="20">
        <f>IF(C65=B64,B66,IF(C65=B66,B64,0))</f>
        <v>0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41350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43</v>
      </c>
      <c r="B7" s="12">
        <v>1</v>
      </c>
      <c r="C7" s="13" t="str">
        <f>4л!F20</f>
        <v>Ширгазин Данил</v>
      </c>
      <c r="D7" s="10"/>
      <c r="E7" s="10"/>
      <c r="F7" s="10"/>
      <c r="G7" s="10"/>
      <c r="H7" s="10"/>
      <c r="I7" s="10"/>
    </row>
    <row r="8" spans="1:9" ht="18">
      <c r="A8" s="11" t="s">
        <v>44</v>
      </c>
      <c r="B8" s="12">
        <v>2</v>
      </c>
      <c r="C8" s="13" t="str">
        <f>4л!F31</f>
        <v>Султангиров Ильдар</v>
      </c>
      <c r="D8" s="10"/>
      <c r="E8" s="10"/>
      <c r="F8" s="10"/>
      <c r="G8" s="10"/>
      <c r="H8" s="10"/>
      <c r="I8" s="10"/>
    </row>
    <row r="9" spans="1:9" ht="18">
      <c r="A9" s="11" t="s">
        <v>45</v>
      </c>
      <c r="B9" s="12">
        <v>3</v>
      </c>
      <c r="C9" s="14" t="str">
        <f>4л!G43</f>
        <v>Гарипов Радим</v>
      </c>
      <c r="D9" s="10"/>
      <c r="E9" s="10"/>
      <c r="F9" s="10"/>
      <c r="G9" s="10"/>
      <c r="H9" s="10"/>
      <c r="I9" s="10"/>
    </row>
    <row r="10" spans="1:9" ht="18">
      <c r="A10" s="11" t="s">
        <v>46</v>
      </c>
      <c r="B10" s="12">
        <v>4</v>
      </c>
      <c r="C10" s="14" t="str">
        <f>4л!G51</f>
        <v>Казыханов Вадим</v>
      </c>
      <c r="D10" s="10"/>
      <c r="E10" s="10"/>
      <c r="F10" s="10"/>
      <c r="G10" s="10"/>
      <c r="H10" s="10"/>
      <c r="I10" s="10"/>
    </row>
    <row r="11" spans="1:9" ht="18">
      <c r="A11" s="11" t="s">
        <v>47</v>
      </c>
      <c r="B11" s="12">
        <v>5</v>
      </c>
      <c r="C11" s="14" t="str">
        <f>4л!C55</f>
        <v>Шамсутдинов Артур</v>
      </c>
      <c r="D11" s="10"/>
      <c r="E11" s="10"/>
      <c r="F11" s="10"/>
      <c r="G11" s="10"/>
      <c r="H11" s="10"/>
      <c r="I11" s="10"/>
    </row>
    <row r="12" spans="1:9" ht="18">
      <c r="A12" s="11" t="s">
        <v>48</v>
      </c>
      <c r="B12" s="12">
        <v>6</v>
      </c>
      <c r="C12" s="14" t="str">
        <f>4л!C57</f>
        <v>Терегулов Рустем</v>
      </c>
      <c r="D12" s="10"/>
      <c r="E12" s="10"/>
      <c r="F12" s="10"/>
      <c r="G12" s="10"/>
      <c r="H12" s="10"/>
      <c r="I12" s="10"/>
    </row>
    <row r="13" spans="1:9" ht="18">
      <c r="A13" s="11" t="s">
        <v>49</v>
      </c>
      <c r="B13" s="12">
        <v>7</v>
      </c>
      <c r="C13" s="14" t="str">
        <f>4л!C60</f>
        <v>Макаров Егор</v>
      </c>
      <c r="D13" s="10"/>
      <c r="E13" s="10"/>
      <c r="F13" s="10"/>
      <c r="G13" s="10"/>
      <c r="H13" s="10"/>
      <c r="I13" s="10"/>
    </row>
    <row r="14" spans="1:9" ht="18">
      <c r="A14" s="11" t="s">
        <v>50</v>
      </c>
      <c r="B14" s="12">
        <v>8</v>
      </c>
      <c r="C14" s="14" t="str">
        <f>4л!C62</f>
        <v>Буженик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51</v>
      </c>
      <c r="B15" s="12">
        <v>9</v>
      </c>
      <c r="C15" s="14" t="str">
        <f>4л!G57</f>
        <v>Терещенко Галина</v>
      </c>
      <c r="D15" s="10"/>
      <c r="E15" s="10"/>
      <c r="F15" s="10"/>
      <c r="G15" s="10"/>
      <c r="H15" s="10"/>
      <c r="I15" s="10"/>
    </row>
    <row r="16" spans="1:9" ht="18">
      <c r="A16" s="11" t="s">
        <v>52</v>
      </c>
      <c r="B16" s="12">
        <v>10</v>
      </c>
      <c r="C16" s="14" t="str">
        <f>4л!G60</f>
        <v>Хафизов Булат</v>
      </c>
      <c r="D16" s="10"/>
      <c r="E16" s="10"/>
      <c r="F16" s="10"/>
      <c r="G16" s="10"/>
      <c r="H16" s="10"/>
      <c r="I16" s="10"/>
    </row>
    <row r="17" spans="1:9" ht="18">
      <c r="A17" s="11" t="s">
        <v>34</v>
      </c>
      <c r="B17" s="12">
        <v>11</v>
      </c>
      <c r="C17" s="14" t="str">
        <f>4л!G64</f>
        <v>Салимянов Руслан</v>
      </c>
      <c r="D17" s="10"/>
      <c r="E17" s="10"/>
      <c r="F17" s="10"/>
      <c r="G17" s="10"/>
      <c r="H17" s="10"/>
      <c r="I17" s="10"/>
    </row>
    <row r="18" spans="1:9" ht="18">
      <c r="A18" s="11" t="s">
        <v>53</v>
      </c>
      <c r="B18" s="12">
        <v>12</v>
      </c>
      <c r="C18" s="14" t="str">
        <f>4л!G66</f>
        <v>Галиуллин Радмир</v>
      </c>
      <c r="D18" s="10"/>
      <c r="E18" s="10"/>
      <c r="F18" s="10"/>
      <c r="G18" s="10"/>
      <c r="H18" s="10"/>
      <c r="I18" s="10"/>
    </row>
    <row r="19" spans="1:9" ht="18">
      <c r="A19" s="11" t="s">
        <v>54</v>
      </c>
      <c r="B19" s="12">
        <v>13</v>
      </c>
      <c r="C19" s="14" t="str">
        <f>4л!D67</f>
        <v>Сулейманов Артур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4" t="str">
        <f>4л!D70</f>
        <v>Русских Данил</v>
      </c>
      <c r="D20" s="10"/>
      <c r="E20" s="10"/>
      <c r="F20" s="10"/>
      <c r="G20" s="10"/>
      <c r="H20" s="10"/>
      <c r="I20" s="10"/>
    </row>
    <row r="21" spans="1:9" ht="18">
      <c r="A21" s="11" t="s">
        <v>14</v>
      </c>
      <c r="B21" s="12">
        <v>15</v>
      </c>
      <c r="C21" s="14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14</v>
      </c>
      <c r="B22" s="12">
        <v>16</v>
      </c>
      <c r="C22" s="14">
        <f>4л!G71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Сп4л!A1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Сп4л!A2</f>
        <v>Соревнования Четвертой лиги 10-го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Сп4л!A3</f>
        <v>41350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Сп4л!A7</f>
        <v>Султангиров Ильдар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43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Сп4л!A22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43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Сп4л!A15</f>
        <v>Галиуллин Радмир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51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Сп4л!A14</f>
        <v>Салимянов Руслан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43</v>
      </c>
      <c r="F12" s="18"/>
      <c r="G12" s="27"/>
      <c r="H12" s="18"/>
      <c r="I12" s="18"/>
    </row>
    <row r="13" spans="1:9" ht="12.75">
      <c r="A13" s="19">
        <v>5</v>
      </c>
      <c r="B13" s="20" t="str">
        <f>Сп4л!A11</f>
        <v>Хафизов Булат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47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Сп4л!A18</f>
        <v>Русских Данил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54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Сп4л!A19</f>
        <v>Казыханов Вадим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54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Сп4л!A10</f>
        <v>Терещенко Галина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45</v>
      </c>
      <c r="G20" s="22"/>
      <c r="H20" s="22"/>
      <c r="I20" s="22"/>
    </row>
    <row r="21" spans="1:9" ht="12.75">
      <c r="A21" s="19">
        <v>3</v>
      </c>
      <c r="B21" s="20" t="str">
        <f>Сп4л!A9</f>
        <v>Ширгазин Данил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45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Сп4л!A20</f>
        <v>Буженик Александр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45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Сп4л!A17</f>
        <v>Макаров Егор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34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Сп4л!A12</f>
        <v>Сулейманов Артур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45</v>
      </c>
      <c r="F28" s="30"/>
      <c r="G28" s="18"/>
      <c r="H28" s="18"/>
      <c r="I28" s="18"/>
    </row>
    <row r="29" spans="1:9" ht="12.75">
      <c r="A29" s="19">
        <v>7</v>
      </c>
      <c r="B29" s="20" t="str">
        <f>Сп4л!A13</f>
        <v>Шамсутдинов Артур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49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Сп4л!A16</f>
        <v>Гарипов Радим</v>
      </c>
      <c r="C31" s="25"/>
      <c r="D31" s="25"/>
      <c r="E31" s="19">
        <v>-15</v>
      </c>
      <c r="F31" s="20" t="str">
        <f>IF(F20=E12,E28,IF(F20=E28,E12,0))</f>
        <v>Султангиров Ильдар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44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Сп4л!A21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44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Сп4л!A8</f>
        <v>Терегулов Рустем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Казыханов Вадим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50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Салимянов Руслан</v>
      </c>
      <c r="C39" s="21">
        <v>20</v>
      </c>
      <c r="D39" s="32" t="s">
        <v>49</v>
      </c>
      <c r="E39" s="21">
        <v>26</v>
      </c>
      <c r="F39" s="32" t="s">
        <v>54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Шамсутдинов Артур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Русских Данил</v>
      </c>
      <c r="C41" s="18"/>
      <c r="D41" s="21">
        <v>24</v>
      </c>
      <c r="E41" s="33" t="s">
        <v>49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46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Терещенко Галина</v>
      </c>
      <c r="C43" s="21">
        <v>21</v>
      </c>
      <c r="D43" s="33" t="s">
        <v>34</v>
      </c>
      <c r="E43" s="30"/>
      <c r="F43" s="21">
        <v>28</v>
      </c>
      <c r="G43" s="32" t="s">
        <v>52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Макаров Егор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Буженик Александр</v>
      </c>
      <c r="C45" s="18"/>
      <c r="D45" s="19">
        <v>-14</v>
      </c>
      <c r="E45" s="20" t="str">
        <f>IF(E28=D24,D32,IF(E28=D32,D24,0))</f>
        <v>Терегулов Рустем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12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Сулейманов Артур</v>
      </c>
      <c r="C47" s="21">
        <v>22</v>
      </c>
      <c r="D47" s="32" t="s">
        <v>12</v>
      </c>
      <c r="E47" s="21">
        <v>27</v>
      </c>
      <c r="F47" s="33" t="s">
        <v>52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Хафизов Булат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Гарипов Радим</v>
      </c>
      <c r="C49" s="18"/>
      <c r="D49" s="21">
        <v>25</v>
      </c>
      <c r="E49" s="33" t="s">
        <v>52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52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52</v>
      </c>
      <c r="E51" s="30"/>
      <c r="F51" s="19">
        <v>-28</v>
      </c>
      <c r="G51" s="20" t="str">
        <f>IF(G43=F39,F47,IF(G43=F47,F39,0))</f>
        <v>Казыханов Вадим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Галиуллин Радмир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Шамсутдинов Артур</v>
      </c>
      <c r="C54" s="18"/>
      <c r="D54" s="19">
        <v>-20</v>
      </c>
      <c r="E54" s="20" t="str">
        <f>IF(D39=C38,C40,IF(D39=C40,C38,0))</f>
        <v>Салимянов Руслан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49</v>
      </c>
      <c r="D55" s="18"/>
      <c r="E55" s="21">
        <v>31</v>
      </c>
      <c r="F55" s="22" t="s">
        <v>46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Терегулов Рустем</v>
      </c>
      <c r="C56" s="36" t="s">
        <v>19</v>
      </c>
      <c r="D56" s="19">
        <v>-21</v>
      </c>
      <c r="E56" s="24" t="str">
        <f>IF(D43=C42,C44,IF(D43=C44,C42,0))</f>
        <v>Терещенко Галина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Терегулов Рустем</v>
      </c>
      <c r="D57" s="18"/>
      <c r="E57" s="18"/>
      <c r="F57" s="21">
        <v>33</v>
      </c>
      <c r="G57" s="22" t="s">
        <v>46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Хафизов Булат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Макаров Егор</v>
      </c>
      <c r="C59" s="18"/>
      <c r="D59" s="18"/>
      <c r="E59" s="21">
        <v>32</v>
      </c>
      <c r="F59" s="26" t="s">
        <v>47</v>
      </c>
      <c r="G59" s="37"/>
      <c r="H59" s="18"/>
      <c r="I59" s="18"/>
    </row>
    <row r="60" spans="1:9" ht="12.75">
      <c r="A60" s="18"/>
      <c r="B60" s="21">
        <v>30</v>
      </c>
      <c r="C60" s="22" t="s">
        <v>34</v>
      </c>
      <c r="D60" s="19">
        <v>-23</v>
      </c>
      <c r="E60" s="24" t="str">
        <f>IF(D51=C50,C52,IF(D51=C52,C50,0))</f>
        <v>Галиуллин Радмир</v>
      </c>
      <c r="F60" s="19">
        <v>-33</v>
      </c>
      <c r="G60" s="20" t="str">
        <f>IF(G57=F55,F59,IF(G57=F59,F55,0))</f>
        <v>Хафизов Булат</v>
      </c>
      <c r="H60" s="28"/>
      <c r="I60" s="28"/>
    </row>
    <row r="61" spans="1:9" ht="12.75">
      <c r="A61" s="19">
        <v>-25</v>
      </c>
      <c r="B61" s="24" t="str">
        <f>IF(E49=D47,D51,IF(E49=D51,D47,0))</f>
        <v>Буженик Александр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Буженик Александр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Салимянов Руслан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50</v>
      </c>
      <c r="H64" s="28"/>
      <c r="I64" s="28"/>
    </row>
    <row r="65" spans="1:9" ht="12.75">
      <c r="A65" s="18"/>
      <c r="B65" s="21">
        <v>35</v>
      </c>
      <c r="C65" s="22" t="s">
        <v>53</v>
      </c>
      <c r="D65" s="18"/>
      <c r="E65" s="19">
        <v>-32</v>
      </c>
      <c r="F65" s="24" t="str">
        <f>IF(F59=E58,E60,IF(F59=E60,E58,0))</f>
        <v>Галиуллин Радмир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Русских Данил</v>
      </c>
      <c r="C66" s="25"/>
      <c r="D66" s="30"/>
      <c r="E66" s="18"/>
      <c r="F66" s="19">
        <v>-34</v>
      </c>
      <c r="G66" s="20" t="str">
        <f>IF(G64=F63,F65,IF(G64=F65,F63,0))</f>
        <v>Галиуллин Радмир</v>
      </c>
      <c r="H66" s="28"/>
      <c r="I66" s="28"/>
    </row>
    <row r="67" spans="1:9" ht="12.75">
      <c r="A67" s="18"/>
      <c r="B67" s="18"/>
      <c r="C67" s="21">
        <v>37</v>
      </c>
      <c r="D67" s="22" t="s">
        <v>48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Сулейманов Артур</v>
      </c>
      <c r="C68" s="25"/>
      <c r="D68" s="38" t="s">
        <v>27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48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Русских Данил</v>
      </c>
      <c r="E70" s="19">
        <v>-36</v>
      </c>
      <c r="F70" s="24" t="str">
        <f>IF(C69=B68,B70,IF(C69=B70,B68,0))</f>
        <v>_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7" sqref="B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55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41350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56</v>
      </c>
      <c r="B7" s="12">
        <v>1</v>
      </c>
      <c r="C7" s="13" t="str">
        <f>3л!F20</f>
        <v>Мугурбанов Урал</v>
      </c>
      <c r="D7" s="10"/>
      <c r="E7" s="10"/>
      <c r="F7" s="10"/>
      <c r="G7" s="10"/>
      <c r="H7" s="10"/>
      <c r="I7" s="10"/>
    </row>
    <row r="8" spans="1:9" ht="18">
      <c r="A8" s="11" t="s">
        <v>57</v>
      </c>
      <c r="B8" s="12">
        <v>2</v>
      </c>
      <c r="C8" s="13" t="str">
        <f>3л!F31</f>
        <v>Валиахметов Руслан</v>
      </c>
      <c r="D8" s="10"/>
      <c r="E8" s="10"/>
      <c r="F8" s="10"/>
      <c r="G8" s="10"/>
      <c r="H8" s="10"/>
      <c r="I8" s="10"/>
    </row>
    <row r="9" spans="1:9" ht="18">
      <c r="A9" s="11" t="s">
        <v>58</v>
      </c>
      <c r="B9" s="12">
        <v>3</v>
      </c>
      <c r="C9" s="13" t="str">
        <f>3л!G43</f>
        <v>Вильданов Марат</v>
      </c>
      <c r="D9" s="10"/>
      <c r="E9" s="10"/>
      <c r="F9" s="10"/>
      <c r="G9" s="10"/>
      <c r="H9" s="10"/>
      <c r="I9" s="10"/>
    </row>
    <row r="10" spans="1:9" ht="18">
      <c r="A10" s="11" t="s">
        <v>59</v>
      </c>
      <c r="B10" s="12">
        <v>4</v>
      </c>
      <c r="C10" s="14" t="str">
        <f>3л!G51</f>
        <v>Беляков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60</v>
      </c>
      <c r="B11" s="12">
        <v>5</v>
      </c>
      <c r="C11" s="14" t="str">
        <f>3л!C55</f>
        <v>Таначев Николай</v>
      </c>
      <c r="D11" s="10"/>
      <c r="E11" s="10"/>
      <c r="F11" s="10"/>
      <c r="G11" s="10"/>
      <c r="H11" s="10"/>
      <c r="I11" s="10"/>
    </row>
    <row r="12" spans="1:9" ht="18">
      <c r="A12" s="11" t="s">
        <v>61</v>
      </c>
      <c r="B12" s="12">
        <v>6</v>
      </c>
      <c r="C12" s="14" t="str">
        <f>3л!C57</f>
        <v>Зайнутдинов Наиль</v>
      </c>
      <c r="D12" s="10"/>
      <c r="E12" s="10"/>
      <c r="F12" s="10"/>
      <c r="G12" s="10"/>
      <c r="H12" s="10"/>
      <c r="I12" s="10"/>
    </row>
    <row r="13" spans="1:9" ht="18">
      <c r="A13" s="11" t="s">
        <v>62</v>
      </c>
      <c r="B13" s="12">
        <v>7</v>
      </c>
      <c r="C13" s="14" t="str">
        <f>3л!C60</f>
        <v>Сулейманов Артур</v>
      </c>
      <c r="D13" s="10"/>
      <c r="E13" s="10"/>
      <c r="F13" s="10"/>
      <c r="G13" s="10"/>
      <c r="H13" s="10"/>
      <c r="I13" s="10"/>
    </row>
    <row r="14" spans="1:9" ht="18">
      <c r="A14" s="11" t="s">
        <v>63</v>
      </c>
      <c r="B14" s="12">
        <v>8</v>
      </c>
      <c r="C14" s="14" t="str">
        <f>3л!C62</f>
        <v>Сидоров Роман</v>
      </c>
      <c r="D14" s="10"/>
      <c r="E14" s="10"/>
      <c r="F14" s="10"/>
      <c r="G14" s="10"/>
      <c r="H14" s="10"/>
      <c r="I14" s="10"/>
    </row>
    <row r="15" spans="1:9" ht="18">
      <c r="A15" s="11" t="s">
        <v>64</v>
      </c>
      <c r="B15" s="12">
        <v>9</v>
      </c>
      <c r="C15" s="14" t="str">
        <f>3л!G57</f>
        <v>Садыков Амир</v>
      </c>
      <c r="D15" s="10"/>
      <c r="E15" s="10"/>
      <c r="F15" s="10"/>
      <c r="G15" s="10"/>
      <c r="H15" s="10"/>
      <c r="I15" s="10"/>
    </row>
    <row r="16" spans="1:9" ht="18">
      <c r="A16" s="11" t="s">
        <v>43</v>
      </c>
      <c r="B16" s="12">
        <v>10</v>
      </c>
      <c r="C16" s="14" t="str">
        <f>3л!G60</f>
        <v>Валиев Даниил</v>
      </c>
      <c r="D16" s="10"/>
      <c r="E16" s="10"/>
      <c r="F16" s="10"/>
      <c r="G16" s="10"/>
      <c r="H16" s="10"/>
      <c r="I16" s="10"/>
    </row>
    <row r="17" spans="1:9" ht="18">
      <c r="A17" s="11" t="s">
        <v>65</v>
      </c>
      <c r="B17" s="12">
        <v>11</v>
      </c>
      <c r="C17" s="14" t="str">
        <f>3л!G64</f>
        <v>Аминев Марат</v>
      </c>
      <c r="D17" s="10"/>
      <c r="E17" s="10"/>
      <c r="F17" s="10"/>
      <c r="G17" s="10"/>
      <c r="H17" s="10"/>
      <c r="I17" s="10"/>
    </row>
    <row r="18" spans="1:9" ht="18">
      <c r="A18" s="11" t="s">
        <v>66</v>
      </c>
      <c r="B18" s="12">
        <v>12</v>
      </c>
      <c r="C18" s="14" t="str">
        <f>3л!G66</f>
        <v>Молодцова Ксения</v>
      </c>
      <c r="D18" s="10"/>
      <c r="E18" s="10"/>
      <c r="F18" s="10"/>
      <c r="G18" s="10"/>
      <c r="H18" s="10"/>
      <c r="I18" s="10"/>
    </row>
    <row r="19" spans="1:9" ht="18">
      <c r="A19" s="11" t="s">
        <v>44</v>
      </c>
      <c r="B19" s="12">
        <v>13</v>
      </c>
      <c r="C19" s="14" t="str">
        <f>3л!D67</f>
        <v>Хабибуллин Мухаммет</v>
      </c>
      <c r="D19" s="10"/>
      <c r="E19" s="10"/>
      <c r="F19" s="10"/>
      <c r="G19" s="10"/>
      <c r="H19" s="10"/>
      <c r="I19" s="10"/>
    </row>
    <row r="20" spans="1:9" ht="18">
      <c r="A20" s="11" t="s">
        <v>67</v>
      </c>
      <c r="B20" s="12">
        <v>14</v>
      </c>
      <c r="C20" s="14" t="str">
        <f>3л!D70</f>
        <v>Султангиров Ильдар</v>
      </c>
      <c r="D20" s="10"/>
      <c r="E20" s="10"/>
      <c r="F20" s="10"/>
      <c r="G20" s="10"/>
      <c r="H20" s="10"/>
      <c r="I20" s="10"/>
    </row>
    <row r="21" spans="1:9" ht="18">
      <c r="A21" s="11" t="s">
        <v>68</v>
      </c>
      <c r="B21" s="12">
        <v>15</v>
      </c>
      <c r="C21" s="14" t="str">
        <f>3л!G69</f>
        <v>Беляков Иван</v>
      </c>
      <c r="D21" s="10"/>
      <c r="E21" s="10"/>
      <c r="F21" s="10"/>
      <c r="G21" s="10"/>
      <c r="H21" s="10"/>
      <c r="I21" s="10"/>
    </row>
    <row r="22" spans="1:9" ht="18">
      <c r="A22" s="11" t="s">
        <v>48</v>
      </c>
      <c r="B22" s="12">
        <v>16</v>
      </c>
      <c r="C22" s="14" t="str">
        <f>3л!G71</f>
        <v>Терегулов Рустем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7" sqref="B6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Сп3л!A1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Сп3л!A2</f>
        <v>Соревнования Третьей лиги 10-го Этапа Николай Рычков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Сп3л!A3</f>
        <v>41350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Сп3л!A7</f>
        <v>Вильданов Марат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56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Сп3л!A22</f>
        <v>Сулейманов Артур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Сп3л!A15</f>
        <v>Хабибуллин Мухаммет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63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Сп3л!A14</f>
        <v>Садыков Амир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59</v>
      </c>
      <c r="F12" s="18"/>
      <c r="G12" s="27"/>
      <c r="H12" s="18"/>
      <c r="I12" s="18"/>
    </row>
    <row r="13" spans="1:9" ht="12.75">
      <c r="A13" s="19">
        <v>5</v>
      </c>
      <c r="B13" s="20" t="str">
        <f>Сп3л!A11</f>
        <v>Таначев Николай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66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Сп3л!A18</f>
        <v>Аминев Марат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59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Сп3л!A19</f>
        <v>Терегулов Рустем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59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Сп3л!A10</f>
        <v>Валиахметов Руслан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65</v>
      </c>
      <c r="G20" s="22"/>
      <c r="H20" s="22"/>
      <c r="I20" s="22"/>
    </row>
    <row r="21" spans="1:9" ht="12.75">
      <c r="A21" s="19">
        <v>3</v>
      </c>
      <c r="B21" s="20" t="str">
        <f>Сп3л!A9</f>
        <v>Валиев Даниил</v>
      </c>
      <c r="C21" s="18"/>
      <c r="D21" s="18"/>
      <c r="E21" s="25"/>
      <c r="F21" s="30"/>
      <c r="G21" s="18"/>
      <c r="H21" s="31" t="s">
        <v>15</v>
      </c>
      <c r="I21" s="31"/>
    </row>
    <row r="22" spans="1:9" ht="12.75">
      <c r="A22" s="18"/>
      <c r="B22" s="21">
        <v>5</v>
      </c>
      <c r="C22" s="22" t="s">
        <v>58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Сп3л!A20</f>
        <v>Беляков Иван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65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Сп3л!A17</f>
        <v>Мугурбанов Урал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65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Сп3л!A12</f>
        <v>Сидоров Роман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65</v>
      </c>
      <c r="F28" s="30"/>
      <c r="G28" s="18"/>
      <c r="H28" s="18"/>
      <c r="I28" s="18"/>
    </row>
    <row r="29" spans="1:9" ht="12.75">
      <c r="A29" s="19">
        <v>7</v>
      </c>
      <c r="B29" s="20" t="str">
        <f>Сп3л!A13</f>
        <v>Молодцова Ксения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62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Сп3л!A16</f>
        <v>Султангиров Ильдар</v>
      </c>
      <c r="C31" s="25"/>
      <c r="D31" s="25"/>
      <c r="E31" s="19">
        <v>-15</v>
      </c>
      <c r="F31" s="20" t="str">
        <f>IF(F20=E12,E28,IF(F20=E28,E12,0))</f>
        <v>Валиахметов Руслан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57</v>
      </c>
      <c r="E32" s="18"/>
      <c r="F32" s="30"/>
      <c r="G32" s="18"/>
      <c r="H32" s="31" t="s">
        <v>16</v>
      </c>
      <c r="I32" s="31"/>
    </row>
    <row r="33" spans="1:9" ht="12.75">
      <c r="A33" s="19">
        <v>15</v>
      </c>
      <c r="B33" s="20" t="str">
        <f>Сп3л!A21</f>
        <v>Зайнутдинов Наиль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57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Сп3л!A8</f>
        <v>Беляков Максим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Сулейманов Артур</v>
      </c>
      <c r="C37" s="18"/>
      <c r="D37" s="19">
        <v>-13</v>
      </c>
      <c r="E37" s="20" t="str">
        <f>IF(E12=D8,D16,IF(E12=D16,D8,0))</f>
        <v>Вильданов Марат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48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Хабибуллин Мухаммет</v>
      </c>
      <c r="C39" s="21">
        <v>20</v>
      </c>
      <c r="D39" s="32" t="s">
        <v>48</v>
      </c>
      <c r="E39" s="21">
        <v>26</v>
      </c>
      <c r="F39" s="32" t="s">
        <v>56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Молодцова Ксения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Таначев Николай</v>
      </c>
      <c r="C41" s="18"/>
      <c r="D41" s="21">
        <v>24</v>
      </c>
      <c r="E41" s="33" t="s">
        <v>60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60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Терегулов Рустем</v>
      </c>
      <c r="C43" s="21">
        <v>21</v>
      </c>
      <c r="D43" s="33" t="s">
        <v>60</v>
      </c>
      <c r="E43" s="30"/>
      <c r="F43" s="21">
        <v>28</v>
      </c>
      <c r="G43" s="32" t="s">
        <v>56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Валиев Даниил</v>
      </c>
      <c r="D44" s="18"/>
      <c r="E44" s="30"/>
      <c r="F44" s="25"/>
      <c r="G44" s="18"/>
      <c r="H44" s="31" t="s">
        <v>17</v>
      </c>
      <c r="I44" s="31"/>
    </row>
    <row r="45" spans="1:9" ht="12.75">
      <c r="A45" s="19">
        <v>-5</v>
      </c>
      <c r="B45" s="20" t="str">
        <f>IF(C22=B21,B23,IF(C22=B23,B21,0))</f>
        <v>Беляков Иван</v>
      </c>
      <c r="C45" s="18"/>
      <c r="D45" s="19">
        <v>-14</v>
      </c>
      <c r="E45" s="20" t="str">
        <f>IF(E28=D24,D32,IF(E28=D32,D24,0))</f>
        <v>Беляков Максим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61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Сидоров Роман</v>
      </c>
      <c r="C47" s="21">
        <v>22</v>
      </c>
      <c r="D47" s="32" t="s">
        <v>61</v>
      </c>
      <c r="E47" s="21">
        <v>27</v>
      </c>
      <c r="F47" s="33" t="s">
        <v>57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Аминев Марат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Султангиров Ильдар</v>
      </c>
      <c r="C49" s="18"/>
      <c r="D49" s="21">
        <v>25</v>
      </c>
      <c r="E49" s="33" t="s">
        <v>68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68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Зайнутдинов Наиль</v>
      </c>
      <c r="C51" s="21">
        <v>23</v>
      </c>
      <c r="D51" s="33" t="s">
        <v>68</v>
      </c>
      <c r="E51" s="30"/>
      <c r="F51" s="19">
        <v>-28</v>
      </c>
      <c r="G51" s="20" t="str">
        <f>IF(G43=F39,F47,IF(G43=F47,F39,0))</f>
        <v>Беляков Максим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Садыков Амир</v>
      </c>
      <c r="D52" s="18"/>
      <c r="E52" s="30"/>
      <c r="F52" s="18"/>
      <c r="G52" s="35"/>
      <c r="H52" s="31" t="s">
        <v>18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Таначев Николай</v>
      </c>
      <c r="C54" s="18"/>
      <c r="D54" s="19">
        <v>-20</v>
      </c>
      <c r="E54" s="20" t="str">
        <f>IF(D39=C38,C40,IF(D39=C40,C38,0))</f>
        <v>Молодцова Ксения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60</v>
      </c>
      <c r="D55" s="18"/>
      <c r="E55" s="21">
        <v>31</v>
      </c>
      <c r="F55" s="22" t="s">
        <v>58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Зайнутдинов Наиль</v>
      </c>
      <c r="C56" s="36" t="s">
        <v>19</v>
      </c>
      <c r="D56" s="19">
        <v>-21</v>
      </c>
      <c r="E56" s="24" t="str">
        <f>IF(D43=C42,C44,IF(D43=C44,C42,0))</f>
        <v>Валиев Даниил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Зайнутдинов Наиль</v>
      </c>
      <c r="D57" s="18"/>
      <c r="E57" s="18"/>
      <c r="F57" s="21">
        <v>33</v>
      </c>
      <c r="G57" s="22" t="s">
        <v>63</v>
      </c>
      <c r="H57" s="28"/>
      <c r="I57" s="28"/>
    </row>
    <row r="58" spans="1:9" ht="12.75">
      <c r="A58" s="18"/>
      <c r="B58" s="18"/>
      <c r="C58" s="36" t="s">
        <v>20</v>
      </c>
      <c r="D58" s="19">
        <v>-22</v>
      </c>
      <c r="E58" s="20" t="str">
        <f>IF(D47=C46,C48,IF(D47=C48,C46,0))</f>
        <v>Аминев Марат</v>
      </c>
      <c r="F58" s="25"/>
      <c r="G58" s="18"/>
      <c r="H58" s="31" t="s">
        <v>21</v>
      </c>
      <c r="I58" s="31"/>
    </row>
    <row r="59" spans="1:9" ht="12.75">
      <c r="A59" s="19">
        <v>-24</v>
      </c>
      <c r="B59" s="20" t="str">
        <f>IF(E41=D39,D43,IF(E41=D43,D39,0))</f>
        <v>Сулейманов Артур</v>
      </c>
      <c r="C59" s="18"/>
      <c r="D59" s="18"/>
      <c r="E59" s="21">
        <v>32</v>
      </c>
      <c r="F59" s="26" t="s">
        <v>63</v>
      </c>
      <c r="G59" s="37"/>
      <c r="H59" s="18"/>
      <c r="I59" s="18"/>
    </row>
    <row r="60" spans="1:9" ht="12.75">
      <c r="A60" s="18"/>
      <c r="B60" s="21">
        <v>30</v>
      </c>
      <c r="C60" s="22" t="s">
        <v>48</v>
      </c>
      <c r="D60" s="19">
        <v>-23</v>
      </c>
      <c r="E60" s="24" t="str">
        <f>IF(D51=C50,C52,IF(D51=C52,C50,0))</f>
        <v>Садыков Амир</v>
      </c>
      <c r="F60" s="19">
        <v>-33</v>
      </c>
      <c r="G60" s="20" t="str">
        <f>IF(G57=F55,F59,IF(G57=F59,F55,0))</f>
        <v>Валиев Даниил</v>
      </c>
      <c r="H60" s="28"/>
      <c r="I60" s="28"/>
    </row>
    <row r="61" spans="1:9" ht="12.75">
      <c r="A61" s="19">
        <v>-25</v>
      </c>
      <c r="B61" s="24" t="str">
        <f>IF(E49=D47,D51,IF(E49=D51,D47,0))</f>
        <v>Сидоров Роман</v>
      </c>
      <c r="C61" s="36" t="s">
        <v>22</v>
      </c>
      <c r="D61" s="18"/>
      <c r="E61" s="18"/>
      <c r="F61" s="18"/>
      <c r="G61" s="18"/>
      <c r="H61" s="31" t="s">
        <v>23</v>
      </c>
      <c r="I61" s="31"/>
    </row>
    <row r="62" spans="1:9" ht="12.75">
      <c r="A62" s="18"/>
      <c r="B62" s="19">
        <v>-30</v>
      </c>
      <c r="C62" s="20" t="str">
        <f>IF(C60=B59,B61,IF(C60=B61,B59,0))</f>
        <v>Сидоров Роман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24</v>
      </c>
      <c r="D63" s="18"/>
      <c r="E63" s="19">
        <v>-31</v>
      </c>
      <c r="F63" s="20" t="str">
        <f>IF(F55=E54,E56,IF(F55=E56,E54,0))</f>
        <v>Молодцова Ксения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Хабибуллин Мухаммет</v>
      </c>
      <c r="C64" s="18"/>
      <c r="D64" s="18"/>
      <c r="E64" s="18"/>
      <c r="F64" s="21">
        <v>34</v>
      </c>
      <c r="G64" s="22" t="s">
        <v>66</v>
      </c>
      <c r="H64" s="28"/>
      <c r="I64" s="28"/>
    </row>
    <row r="65" spans="1:9" ht="12.75">
      <c r="A65" s="18"/>
      <c r="B65" s="21">
        <v>35</v>
      </c>
      <c r="C65" s="22" t="s">
        <v>64</v>
      </c>
      <c r="D65" s="18"/>
      <c r="E65" s="19">
        <v>-32</v>
      </c>
      <c r="F65" s="24" t="str">
        <f>IF(F59=E58,E60,IF(F59=E60,E58,0))</f>
        <v>Аминев Марат</v>
      </c>
      <c r="G65" s="18"/>
      <c r="H65" s="31" t="s">
        <v>25</v>
      </c>
      <c r="I65" s="31"/>
    </row>
    <row r="66" spans="1:9" ht="12.75">
      <c r="A66" s="19">
        <v>-17</v>
      </c>
      <c r="B66" s="24" t="str">
        <f>IF(C42=B41,B43,IF(C42=B43,B41,0))</f>
        <v>Терегулов Рустем</v>
      </c>
      <c r="C66" s="25"/>
      <c r="D66" s="30"/>
      <c r="E66" s="18"/>
      <c r="F66" s="19">
        <v>-34</v>
      </c>
      <c r="G66" s="20" t="str">
        <f>IF(G64=F63,F65,IF(G64=F65,F63,0))</f>
        <v>Молодцова Ксения</v>
      </c>
      <c r="H66" s="28"/>
      <c r="I66" s="28"/>
    </row>
    <row r="67" spans="1:9" ht="12.75">
      <c r="A67" s="18"/>
      <c r="B67" s="18"/>
      <c r="C67" s="21">
        <v>37</v>
      </c>
      <c r="D67" s="22" t="s">
        <v>64</v>
      </c>
      <c r="E67" s="18"/>
      <c r="F67" s="18"/>
      <c r="G67" s="18"/>
      <c r="H67" s="31" t="s">
        <v>26</v>
      </c>
      <c r="I67" s="31"/>
    </row>
    <row r="68" spans="1:9" ht="12.75">
      <c r="A68" s="19">
        <v>-18</v>
      </c>
      <c r="B68" s="20" t="str">
        <f>IF(C46=B45,B47,IF(C46=B47,B45,0))</f>
        <v>Беляков Иван</v>
      </c>
      <c r="C68" s="25"/>
      <c r="D68" s="38" t="s">
        <v>27</v>
      </c>
      <c r="E68" s="19">
        <v>-35</v>
      </c>
      <c r="F68" s="20" t="str">
        <f>IF(C65=B64,B66,IF(C65=B66,B64,0))</f>
        <v>Терегулов Рустем</v>
      </c>
      <c r="G68" s="18"/>
      <c r="H68" s="18"/>
      <c r="I68" s="18"/>
    </row>
    <row r="69" spans="1:9" ht="12.75">
      <c r="A69" s="18"/>
      <c r="B69" s="21">
        <v>36</v>
      </c>
      <c r="C69" s="26" t="s">
        <v>43</v>
      </c>
      <c r="D69" s="37"/>
      <c r="E69" s="18"/>
      <c r="F69" s="21">
        <v>38</v>
      </c>
      <c r="G69" s="22" t="s">
        <v>67</v>
      </c>
      <c r="H69" s="28"/>
      <c r="I69" s="28"/>
    </row>
    <row r="70" spans="1:9" ht="12.75">
      <c r="A70" s="19">
        <v>-19</v>
      </c>
      <c r="B70" s="24" t="str">
        <f>IF(C50=B49,B51,IF(C50=B51,B49,0))</f>
        <v>Султангиров Ильдар</v>
      </c>
      <c r="C70" s="19">
        <v>-37</v>
      </c>
      <c r="D70" s="20" t="str">
        <f>IF(D67=C65,C69,IF(D67=C69,C65,0))</f>
        <v>Султангиров Ильдар</v>
      </c>
      <c r="E70" s="19">
        <v>-36</v>
      </c>
      <c r="F70" s="24" t="str">
        <f>IF(C69=B68,B70,IF(C69=B70,B68,0))</f>
        <v>Беляков Иван</v>
      </c>
      <c r="G70" s="18"/>
      <c r="H70" s="31" t="s">
        <v>28</v>
      </c>
      <c r="I70" s="31"/>
    </row>
    <row r="71" spans="1:9" ht="12.75">
      <c r="A71" s="18"/>
      <c r="B71" s="18"/>
      <c r="C71" s="18"/>
      <c r="D71" s="36" t="s">
        <v>29</v>
      </c>
      <c r="E71" s="18"/>
      <c r="F71" s="19">
        <v>-38</v>
      </c>
      <c r="G71" s="20" t="str">
        <f>IF(G69=F68,F70,IF(G69=F70,F68,0))</f>
        <v>Терегулов Рустем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30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2013-01-09T09:41:24Z</cp:lastPrinted>
  <dcterms:created xsi:type="dcterms:W3CDTF">2008-02-03T08:28:10Z</dcterms:created>
  <dcterms:modified xsi:type="dcterms:W3CDTF">2013-03-18T05:06:58Z</dcterms:modified>
  <cp:category/>
  <cp:version/>
  <cp:contentType/>
  <cp:contentStatus/>
</cp:coreProperties>
</file>