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исок" sheetId="2" r:id="rId2"/>
    <sheet name="Протокол" sheetId="3" r:id="rId3"/>
  </sheets>
  <definedNames>
    <definedName name="_xlnm.Print_Area" localSheetId="0">'Положение'!$A$1:$BG$63</definedName>
    <definedName name="_xlnm.Print_Area" localSheetId="2">'Протокол'!$A$1:$J$72</definedName>
    <definedName name="_xlnm.Print_Area" localSheetId="1">'Список'!$A$1:$I$22</definedName>
  </definedNames>
  <calcPr fullCalcOnLoad="1"/>
</workbook>
</file>

<file path=xl/sharedStrings.xml><?xml version="1.0" encoding="utf-8"?>
<sst xmlns="http://schemas.openxmlformats.org/spreadsheetml/2006/main" count="71" uniqueCount="34">
  <si>
    <t>Клубный Чемпионат Башкортостана</t>
  </si>
  <si>
    <t>г.Уфа</t>
  </si>
  <si>
    <t>5-6 ноября 2012 г.</t>
  </si>
  <si>
    <t>Список в соответствии с рейтингом</t>
  </si>
  <si>
    <t>№</t>
  </si>
  <si>
    <t>Список согласно занятым местам</t>
  </si>
  <si>
    <t>Башинформсвязь</t>
  </si>
  <si>
    <t>БашГАУ</t>
  </si>
  <si>
    <t>Имуннопрепарат</t>
  </si>
  <si>
    <t>Микроген</t>
  </si>
  <si>
    <t>Башинформсвязь 2</t>
  </si>
  <si>
    <t>Связист</t>
  </si>
  <si>
    <t>Связист-Юниор</t>
  </si>
  <si>
    <t>Салават</t>
  </si>
  <si>
    <t>Мелеуз</t>
  </si>
  <si>
    <t>Ястребы</t>
  </si>
  <si>
    <t>Гидравлика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</si>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</sst>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15" borderId="0" xfId="0" applyFill="1" applyAlignment="1">
      <alignment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5" fillId="18" borderId="10" xfId="0" applyFont="1" applyFill="1" applyBorder="1" applyAlignment="1" applyProtection="1">
      <alignment horizontal="right"/>
      <protection locked="0"/>
    </xf>
    <xf numFmtId="0" fontId="26" fillId="19" borderId="0" xfId="0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 horizontal="left"/>
      <protection/>
    </xf>
    <xf numFmtId="0" fontId="29" fillId="15" borderId="0" xfId="0" applyFont="1" applyFill="1" applyAlignment="1">
      <alignment/>
    </xf>
    <xf numFmtId="0" fontId="29" fillId="15" borderId="0" xfId="0" applyFont="1" applyFill="1" applyAlignment="1" applyProtection="1">
      <alignment/>
      <protection/>
    </xf>
    <xf numFmtId="0" fontId="30" fillId="15" borderId="0" xfId="0" applyFont="1" applyFill="1" applyAlignment="1" applyProtection="1">
      <alignment/>
      <protection/>
    </xf>
    <xf numFmtId="0" fontId="31" fillId="15" borderId="11" xfId="0" applyFont="1" applyFill="1" applyBorder="1" applyAlignment="1" applyProtection="1">
      <alignment horizontal="left"/>
      <protection/>
    </xf>
    <xf numFmtId="0" fontId="30" fillId="15" borderId="12" xfId="0" applyFont="1" applyFill="1" applyBorder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31" fillId="15" borderId="13" xfId="0" applyFont="1" applyFill="1" applyBorder="1" applyAlignment="1" applyProtection="1">
      <alignment horizontal="left"/>
      <protection/>
    </xf>
    <xf numFmtId="0" fontId="29" fillId="15" borderId="12" xfId="0" applyFont="1" applyFill="1" applyBorder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 horizontal="center"/>
      <protection/>
    </xf>
    <xf numFmtId="0" fontId="29" fillId="15" borderId="11" xfId="0" applyFont="1" applyFill="1" applyBorder="1" applyAlignment="1" applyProtection="1">
      <alignment/>
      <protection/>
    </xf>
    <xf numFmtId="0" fontId="29" fillId="15" borderId="14" xfId="0" applyFont="1" applyFill="1" applyBorder="1" applyAlignment="1" applyProtection="1">
      <alignment horizontal="left"/>
      <protection/>
    </xf>
    <xf numFmtId="0" fontId="29" fillId="15" borderId="0" xfId="0" applyFont="1" applyFill="1" applyBorder="1" applyAlignment="1" applyProtection="1">
      <alignment/>
      <protection/>
    </xf>
    <xf numFmtId="0" fontId="32" fillId="15" borderId="11" xfId="0" applyFont="1" applyFill="1" applyBorder="1" applyAlignment="1" applyProtection="1">
      <alignment horizontal="left"/>
      <protection/>
    </xf>
    <xf numFmtId="0" fontId="32" fillId="15" borderId="13" xfId="0" applyFont="1" applyFill="1" applyBorder="1" applyAlignment="1" applyProtection="1">
      <alignment horizontal="left"/>
      <protection/>
    </xf>
    <xf numFmtId="0" fontId="30" fillId="15" borderId="0" xfId="0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30" fillId="15" borderId="0" xfId="0" applyFont="1" applyFill="1" applyAlignment="1" applyProtection="1">
      <alignment horizontal="right"/>
      <protection/>
    </xf>
    <xf numFmtId="0" fontId="29" fillId="15" borderId="0" xfId="0" applyFont="1" applyFill="1" applyAlignment="1" applyProtection="1">
      <alignment horizontal="right"/>
      <protection/>
    </xf>
    <xf numFmtId="0" fontId="30" fillId="15" borderId="0" xfId="0" applyFont="1" applyFill="1" applyBorder="1" applyAlignment="1" applyProtection="1">
      <alignment horizontal="right"/>
      <protection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left"/>
      <protection locked="0"/>
    </xf>
    <xf numFmtId="181" fontId="24" fillId="15" borderId="0" xfId="0" applyNumberFormat="1" applyFont="1" applyFill="1" applyAlignment="1" applyProtection="1">
      <alignment horizontal="left"/>
      <protection locked="0"/>
    </xf>
    <xf numFmtId="0" fontId="28" fillId="15" borderId="0" xfId="0" applyFont="1" applyFill="1" applyAlignment="1" applyProtection="1">
      <alignment horizontal="center"/>
      <protection/>
    </xf>
    <xf numFmtId="181" fontId="28" fillId="15" borderId="0" xfId="0" applyNumberFormat="1" applyFont="1" applyFill="1" applyAlignment="1" applyProtection="1">
      <alignment horizontal="center"/>
      <protection/>
    </xf>
    <xf numFmtId="0" fontId="30" fillId="15" borderId="15" xfId="0" applyFont="1" applyFill="1" applyBorder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58</xdr:col>
      <xdr:colOff>114300</xdr:colOff>
      <xdr:row>62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4148" b="605"/>
        <a:stretch>
          <a:fillRect/>
        </a:stretch>
      </xdr:blipFill>
      <xdr:spPr>
        <a:xfrm>
          <a:off x="142875" y="0"/>
          <a:ext cx="770572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28575</xdr:rowOff>
    </xdr:from>
    <xdr:to>
      <xdr:col>8</xdr:col>
      <xdr:colOff>676275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28575"/>
          <a:ext cx="2038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1066800</xdr:colOff>
      <xdr:row>0</xdr:row>
      <xdr:rowOff>28575</xdr:rowOff>
    </xdr:from>
    <xdr:to>
      <xdr:col>9</xdr:col>
      <xdr:colOff>676275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28575"/>
          <a:ext cx="20478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C1" sqref="C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" customWidth="1"/>
    <col min="2" max="16384" width="9.125" style="2" customWidth="1"/>
  </cols>
  <sheetData>
    <row r="1" spans="1:9" ht="20.25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3" t="s">
        <v>1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4" t="s">
        <v>2</v>
      </c>
      <c r="B3" s="34"/>
      <c r="C3" s="34"/>
      <c r="D3" s="34"/>
      <c r="E3" s="34"/>
      <c r="F3" s="34"/>
      <c r="G3" s="34"/>
      <c r="H3" s="34"/>
      <c r="I3" s="34"/>
    </row>
    <row r="4" spans="1:9" ht="15.75">
      <c r="A4" s="3"/>
      <c r="B4" s="3"/>
      <c r="C4" s="3"/>
      <c r="D4" s="3"/>
      <c r="E4" s="3"/>
      <c r="F4" s="3"/>
      <c r="G4" s="3"/>
      <c r="H4" s="3"/>
      <c r="I4" s="3"/>
    </row>
    <row r="5" spans="1:9" ht="15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5" t="s">
        <v>3</v>
      </c>
      <c r="B6" s="6" t="s">
        <v>4</v>
      </c>
      <c r="C6" s="7" t="s">
        <v>5</v>
      </c>
      <c r="D6" s="7"/>
      <c r="E6" s="7"/>
      <c r="F6" s="7"/>
      <c r="G6" s="7"/>
      <c r="H6" s="7"/>
      <c r="I6" s="7"/>
    </row>
    <row r="7" spans="1:9" ht="18">
      <c r="A7" s="8" t="s">
        <v>6</v>
      </c>
      <c r="B7" s="9">
        <v>1</v>
      </c>
      <c r="C7" s="10" t="str">
        <f>Протокол!F20</f>
        <v>Башинформсвязь</v>
      </c>
      <c r="D7" s="7"/>
      <c r="E7" s="7"/>
      <c r="F7" s="7"/>
      <c r="G7" s="7"/>
      <c r="H7" s="7"/>
      <c r="I7" s="7"/>
    </row>
    <row r="8" spans="1:9" ht="18">
      <c r="A8" s="8" t="s">
        <v>7</v>
      </c>
      <c r="B8" s="9">
        <v>2</v>
      </c>
      <c r="C8" s="10" t="str">
        <f>Протокол!F31</f>
        <v>Имуннопрепарат</v>
      </c>
      <c r="D8" s="7"/>
      <c r="E8" s="7"/>
      <c r="F8" s="7"/>
      <c r="G8" s="7"/>
      <c r="H8" s="7"/>
      <c r="I8" s="7"/>
    </row>
    <row r="9" spans="1:9" ht="18">
      <c r="A9" s="8" t="s">
        <v>8</v>
      </c>
      <c r="B9" s="9">
        <v>3</v>
      </c>
      <c r="C9" s="10" t="str">
        <f>Протокол!G43</f>
        <v>БашГАУ</v>
      </c>
      <c r="D9" s="7"/>
      <c r="E9" s="7"/>
      <c r="F9" s="7"/>
      <c r="G9" s="7"/>
      <c r="H9" s="7"/>
      <c r="I9" s="7"/>
    </row>
    <row r="10" spans="1:9" ht="18">
      <c r="A10" s="8" t="s">
        <v>9</v>
      </c>
      <c r="B10" s="9">
        <v>4</v>
      </c>
      <c r="C10" s="10" t="str">
        <f>Протокол!G51</f>
        <v>Связист</v>
      </c>
      <c r="D10" s="7"/>
      <c r="E10" s="7"/>
      <c r="F10" s="7"/>
      <c r="G10" s="7"/>
      <c r="H10" s="7"/>
      <c r="I10" s="7"/>
    </row>
    <row r="11" spans="1:9" ht="18">
      <c r="A11" s="8" t="s">
        <v>10</v>
      </c>
      <c r="B11" s="9">
        <v>5</v>
      </c>
      <c r="C11" s="10" t="str">
        <f>Протокол!C55</f>
        <v>Салават</v>
      </c>
      <c r="D11" s="7"/>
      <c r="E11" s="7"/>
      <c r="F11" s="7"/>
      <c r="G11" s="7"/>
      <c r="H11" s="7"/>
      <c r="I11" s="7"/>
    </row>
    <row r="12" spans="1:9" ht="18">
      <c r="A12" s="8" t="s">
        <v>11</v>
      </c>
      <c r="B12" s="9">
        <v>6</v>
      </c>
      <c r="C12" s="10" t="str">
        <f>Протокол!C57</f>
        <v>Микроген</v>
      </c>
      <c r="D12" s="7"/>
      <c r="E12" s="7"/>
      <c r="F12" s="7"/>
      <c r="G12" s="7"/>
      <c r="H12" s="7"/>
      <c r="I12" s="7"/>
    </row>
    <row r="13" spans="1:9" ht="18">
      <c r="A13" s="8" t="s">
        <v>12</v>
      </c>
      <c r="B13" s="9">
        <v>7</v>
      </c>
      <c r="C13" s="10" t="str">
        <f>Протокол!C60</f>
        <v>Башинформсвязь 2</v>
      </c>
      <c r="D13" s="7"/>
      <c r="E13" s="7"/>
      <c r="F13" s="7"/>
      <c r="G13" s="7"/>
      <c r="H13" s="7"/>
      <c r="I13" s="7"/>
    </row>
    <row r="14" spans="1:9" ht="18">
      <c r="A14" s="8" t="s">
        <v>13</v>
      </c>
      <c r="B14" s="9">
        <v>8</v>
      </c>
      <c r="C14" s="10" t="str">
        <f>Протокол!C62</f>
        <v>Связист-Юниор</v>
      </c>
      <c r="D14" s="7"/>
      <c r="E14" s="7"/>
      <c r="F14" s="7"/>
      <c r="G14" s="7"/>
      <c r="H14" s="7"/>
      <c r="I14" s="7"/>
    </row>
    <row r="15" spans="1:9" ht="18">
      <c r="A15" s="8" t="s">
        <v>14</v>
      </c>
      <c r="B15" s="9">
        <v>9</v>
      </c>
      <c r="C15" s="10" t="str">
        <f>Протокол!G57</f>
        <v>Мелеуз</v>
      </c>
      <c r="D15" s="7"/>
      <c r="E15" s="7"/>
      <c r="F15" s="7"/>
      <c r="G15" s="7"/>
      <c r="H15" s="7"/>
      <c r="I15" s="7"/>
    </row>
    <row r="16" spans="1:9" ht="18">
      <c r="A16" s="8" t="s">
        <v>15</v>
      </c>
      <c r="B16" s="9">
        <v>10</v>
      </c>
      <c r="C16" s="10" t="str">
        <f>Протокол!G60</f>
        <v>Гидравлика</v>
      </c>
      <c r="D16" s="7"/>
      <c r="E16" s="7"/>
      <c r="F16" s="7"/>
      <c r="G16" s="7"/>
      <c r="H16" s="7"/>
      <c r="I16" s="7"/>
    </row>
    <row r="17" spans="1:9" ht="18">
      <c r="A17" s="8" t="s">
        <v>16</v>
      </c>
      <c r="B17" s="9">
        <v>11</v>
      </c>
      <c r="C17" s="10" t="str">
        <f>Протокол!G64</f>
        <v>Ястребы</v>
      </c>
      <c r="D17" s="7"/>
      <c r="E17" s="7"/>
      <c r="F17" s="7"/>
      <c r="G17" s="7"/>
      <c r="H17" s="7"/>
      <c r="I17" s="7"/>
    </row>
    <row r="18" spans="1:9" ht="18">
      <c r="A18" s="8" t="s">
        <v>17</v>
      </c>
      <c r="B18" s="9">
        <v>12</v>
      </c>
      <c r="C18" s="10">
        <f>Протокол!G66</f>
        <v>0</v>
      </c>
      <c r="D18" s="7"/>
      <c r="E18" s="7"/>
      <c r="F18" s="7"/>
      <c r="G18" s="7"/>
      <c r="H18" s="7"/>
      <c r="I18" s="7"/>
    </row>
    <row r="19" spans="1:9" ht="18">
      <c r="A19" s="8" t="s">
        <v>17</v>
      </c>
      <c r="B19" s="9">
        <v>13</v>
      </c>
      <c r="C19" s="10">
        <f>Протокол!D67</f>
        <v>0</v>
      </c>
      <c r="D19" s="7"/>
      <c r="E19" s="7"/>
      <c r="F19" s="7"/>
      <c r="G19" s="7"/>
      <c r="H19" s="7"/>
      <c r="I19" s="7"/>
    </row>
    <row r="20" spans="1:9" ht="18">
      <c r="A20" s="8" t="s">
        <v>17</v>
      </c>
      <c r="B20" s="9">
        <v>14</v>
      </c>
      <c r="C20" s="10">
        <f>Протокол!D70</f>
        <v>0</v>
      </c>
      <c r="D20" s="7"/>
      <c r="E20" s="7"/>
      <c r="F20" s="7"/>
      <c r="G20" s="7"/>
      <c r="H20" s="7"/>
      <c r="I20" s="7"/>
    </row>
    <row r="21" spans="1:9" ht="18">
      <c r="A21" s="8" t="s">
        <v>17</v>
      </c>
      <c r="B21" s="9">
        <v>15</v>
      </c>
      <c r="C21" s="10">
        <f>Протокол!G69</f>
        <v>0</v>
      </c>
      <c r="D21" s="7"/>
      <c r="E21" s="7"/>
      <c r="F21" s="7"/>
      <c r="G21" s="7"/>
      <c r="H21" s="7"/>
      <c r="I21" s="7"/>
    </row>
    <row r="22" spans="1:9" ht="18">
      <c r="A22" s="8" t="s">
        <v>17</v>
      </c>
      <c r="B22" s="9">
        <v>16</v>
      </c>
      <c r="C22" s="10" t="str">
        <f>Протокол!G71</f>
        <v>_</v>
      </c>
      <c r="D22" s="7"/>
      <c r="E22" s="7"/>
      <c r="F22" s="7"/>
      <c r="G22" s="7"/>
      <c r="H22" s="7"/>
      <c r="I22" s="7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1" customWidth="1"/>
    <col min="2" max="2" width="16.875" style="11" customWidth="1"/>
    <col min="3" max="6" width="14.75390625" style="11" customWidth="1"/>
    <col min="7" max="9" width="5.75390625" style="11" customWidth="1"/>
    <col min="10" max="16384" width="9.125" style="11" customWidth="1"/>
  </cols>
  <sheetData>
    <row r="1" spans="1:10" ht="15.75">
      <c r="A1" s="35" t="str">
        <f>Список!A1</f>
        <v>Клубный Чемпионат Башкортостана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Список!A2</f>
        <v>г.Уфа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6" t="str">
        <f>Список!A3</f>
        <v>5-6 ноября 2012 г.</v>
      </c>
      <c r="B3" s="36"/>
      <c r="C3" s="36"/>
      <c r="D3" s="36"/>
      <c r="E3" s="36"/>
      <c r="F3" s="36"/>
      <c r="G3" s="36"/>
      <c r="H3" s="36"/>
      <c r="I3" s="36"/>
      <c r="J3" s="36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2.75">
      <c r="A5" s="13">
        <v>1</v>
      </c>
      <c r="B5" s="14" t="str">
        <f>Список!A7</f>
        <v>Башинформсвязь</v>
      </c>
      <c r="C5" s="12"/>
      <c r="D5" s="12"/>
      <c r="E5" s="12"/>
      <c r="F5" s="12"/>
      <c r="G5" s="12"/>
      <c r="H5" s="12"/>
      <c r="I5" s="12"/>
    </row>
    <row r="6" spans="1:9" ht="12.75">
      <c r="A6" s="12"/>
      <c r="B6" s="15">
        <v>1</v>
      </c>
      <c r="C6" s="16" t="s">
        <v>6</v>
      </c>
      <c r="D6" s="12"/>
      <c r="E6" s="17"/>
      <c r="F6" s="12"/>
      <c r="G6" s="12"/>
      <c r="H6" s="12"/>
      <c r="I6" s="12"/>
    </row>
    <row r="7" spans="1:9" ht="12.75">
      <c r="A7" s="13">
        <v>16</v>
      </c>
      <c r="B7" s="18" t="str">
        <f>Список!A22</f>
        <v>_</v>
      </c>
      <c r="C7" s="19"/>
      <c r="D7" s="12"/>
      <c r="E7" s="12"/>
      <c r="F7" s="12"/>
      <c r="G7" s="12"/>
      <c r="H7" s="12"/>
      <c r="I7" s="12"/>
    </row>
    <row r="8" spans="1:9" ht="12.75">
      <c r="A8" s="12"/>
      <c r="B8" s="12"/>
      <c r="C8" s="15">
        <v>9</v>
      </c>
      <c r="D8" s="16" t="s">
        <v>6</v>
      </c>
      <c r="E8" s="12"/>
      <c r="F8" s="12"/>
      <c r="G8" s="12"/>
      <c r="H8" s="12"/>
      <c r="I8" s="12"/>
    </row>
    <row r="9" spans="1:9" ht="12.75">
      <c r="A9" s="13">
        <v>9</v>
      </c>
      <c r="B9" s="14" t="str">
        <f>Список!A15</f>
        <v>Мелеуз</v>
      </c>
      <c r="C9" s="19"/>
      <c r="D9" s="19"/>
      <c r="E9" s="12"/>
      <c r="F9" s="12"/>
      <c r="G9" s="12"/>
      <c r="H9" s="12"/>
      <c r="I9" s="12"/>
    </row>
    <row r="10" spans="1:9" ht="12.75">
      <c r="A10" s="12"/>
      <c r="B10" s="15">
        <v>2</v>
      </c>
      <c r="C10" s="20" t="s">
        <v>13</v>
      </c>
      <c r="D10" s="19"/>
      <c r="E10" s="12"/>
      <c r="F10" s="12"/>
      <c r="G10" s="12"/>
      <c r="H10" s="12"/>
      <c r="I10" s="12"/>
    </row>
    <row r="11" spans="1:9" ht="12.75">
      <c r="A11" s="13">
        <v>8</v>
      </c>
      <c r="B11" s="18" t="str">
        <f>Список!A14</f>
        <v>Салават</v>
      </c>
      <c r="C11" s="12"/>
      <c r="D11" s="19"/>
      <c r="E11" s="12"/>
      <c r="F11" s="12"/>
      <c r="G11" s="21"/>
      <c r="H11" s="12"/>
      <c r="I11" s="12"/>
    </row>
    <row r="12" spans="1:9" ht="12.75">
      <c r="A12" s="12"/>
      <c r="B12" s="12"/>
      <c r="C12" s="12"/>
      <c r="D12" s="15">
        <v>13</v>
      </c>
      <c r="E12" s="16" t="s">
        <v>6</v>
      </c>
      <c r="F12" s="12"/>
      <c r="G12" s="21"/>
      <c r="H12" s="12"/>
      <c r="I12" s="12"/>
    </row>
    <row r="13" spans="1:9" ht="12.75">
      <c r="A13" s="13">
        <v>5</v>
      </c>
      <c r="B13" s="14" t="str">
        <f>Список!A11</f>
        <v>Башинформсвязь 2</v>
      </c>
      <c r="C13" s="12"/>
      <c r="D13" s="19"/>
      <c r="E13" s="19"/>
      <c r="F13" s="12"/>
      <c r="G13" s="21"/>
      <c r="H13" s="12"/>
      <c r="I13" s="12"/>
    </row>
    <row r="14" spans="1:9" ht="12.75">
      <c r="A14" s="12"/>
      <c r="B14" s="15">
        <v>3</v>
      </c>
      <c r="C14" s="22" t="s">
        <v>10</v>
      </c>
      <c r="D14" s="19"/>
      <c r="E14" s="19"/>
      <c r="F14" s="12"/>
      <c r="G14" s="21"/>
      <c r="H14" s="12"/>
      <c r="I14" s="12"/>
    </row>
    <row r="15" spans="1:9" ht="12.75">
      <c r="A15" s="13">
        <v>12</v>
      </c>
      <c r="B15" s="18" t="str">
        <f>Список!A18</f>
        <v>_</v>
      </c>
      <c r="C15" s="19"/>
      <c r="D15" s="19"/>
      <c r="E15" s="19"/>
      <c r="F15" s="12"/>
      <c r="G15" s="21"/>
      <c r="H15" s="12"/>
      <c r="I15" s="12"/>
    </row>
    <row r="16" spans="1:9" ht="12.75">
      <c r="A16" s="12"/>
      <c r="B16" s="12"/>
      <c r="C16" s="15">
        <v>10</v>
      </c>
      <c r="D16" s="20" t="s">
        <v>9</v>
      </c>
      <c r="E16" s="19"/>
      <c r="F16" s="12"/>
      <c r="G16" s="12"/>
      <c r="H16" s="12"/>
      <c r="I16" s="12"/>
    </row>
    <row r="17" spans="1:9" ht="12.75">
      <c r="A17" s="13">
        <v>13</v>
      </c>
      <c r="B17" s="14" t="str">
        <f>Список!A19</f>
        <v>_</v>
      </c>
      <c r="C17" s="19"/>
      <c r="D17" s="12"/>
      <c r="E17" s="19"/>
      <c r="F17" s="12"/>
      <c r="G17" s="12"/>
      <c r="H17" s="12"/>
      <c r="I17" s="12"/>
    </row>
    <row r="18" spans="1:9" ht="12.75">
      <c r="A18" s="12"/>
      <c r="B18" s="15">
        <v>4</v>
      </c>
      <c r="C18" s="20" t="s">
        <v>9</v>
      </c>
      <c r="D18" s="12"/>
      <c r="E18" s="19"/>
      <c r="F18" s="12"/>
      <c r="G18" s="12"/>
      <c r="H18" s="12"/>
      <c r="I18" s="12"/>
    </row>
    <row r="19" spans="1:9" ht="12.75">
      <c r="A19" s="13">
        <v>4</v>
      </c>
      <c r="B19" s="18" t="str">
        <f>Список!A10</f>
        <v>Микроген</v>
      </c>
      <c r="C19" s="12"/>
      <c r="D19" s="12"/>
      <c r="E19" s="19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5">
        <v>15</v>
      </c>
      <c r="F20" s="23" t="s">
        <v>6</v>
      </c>
      <c r="G20" s="16"/>
      <c r="H20" s="16"/>
      <c r="I20" s="16"/>
    </row>
    <row r="21" spans="1:9" ht="12.75">
      <c r="A21" s="13">
        <v>3</v>
      </c>
      <c r="B21" s="14" t="str">
        <f>Список!A9</f>
        <v>Имуннопрепарат</v>
      </c>
      <c r="C21" s="12"/>
      <c r="D21" s="12"/>
      <c r="E21" s="19"/>
      <c r="F21" s="24"/>
      <c r="G21" s="12"/>
      <c r="H21" s="37" t="s">
        <v>18</v>
      </c>
      <c r="I21" s="37"/>
    </row>
    <row r="22" spans="1:9" ht="12.75">
      <c r="A22" s="12"/>
      <c r="B22" s="15">
        <v>5</v>
      </c>
      <c r="C22" s="16" t="s">
        <v>8</v>
      </c>
      <c r="D22" s="12"/>
      <c r="E22" s="19"/>
      <c r="F22" s="24"/>
      <c r="G22" s="12"/>
      <c r="H22" s="12"/>
      <c r="I22" s="12"/>
    </row>
    <row r="23" spans="1:9" ht="12.75">
      <c r="A23" s="13">
        <v>14</v>
      </c>
      <c r="B23" s="18" t="str">
        <f>Список!A20</f>
        <v>_</v>
      </c>
      <c r="C23" s="19"/>
      <c r="D23" s="12"/>
      <c r="E23" s="19"/>
      <c r="F23" s="24"/>
      <c r="G23" s="12"/>
      <c r="H23" s="12"/>
      <c r="I23" s="12"/>
    </row>
    <row r="24" spans="1:9" ht="12.75">
      <c r="A24" s="12"/>
      <c r="B24" s="12"/>
      <c r="C24" s="15">
        <v>11</v>
      </c>
      <c r="D24" s="16" t="s">
        <v>8</v>
      </c>
      <c r="E24" s="19"/>
      <c r="F24" s="24"/>
      <c r="G24" s="12"/>
      <c r="H24" s="12"/>
      <c r="I24" s="12"/>
    </row>
    <row r="25" spans="1:9" ht="12.75">
      <c r="A25" s="13">
        <v>11</v>
      </c>
      <c r="B25" s="14" t="str">
        <f>Список!A17</f>
        <v>Гидравлика</v>
      </c>
      <c r="C25" s="19"/>
      <c r="D25" s="19"/>
      <c r="E25" s="19"/>
      <c r="F25" s="24"/>
      <c r="G25" s="12"/>
      <c r="H25" s="12"/>
      <c r="I25" s="12"/>
    </row>
    <row r="26" spans="1:9" ht="12.75">
      <c r="A26" s="12"/>
      <c r="B26" s="15">
        <v>6</v>
      </c>
      <c r="C26" s="20" t="s">
        <v>11</v>
      </c>
      <c r="D26" s="19"/>
      <c r="E26" s="19"/>
      <c r="F26" s="24"/>
      <c r="G26" s="12"/>
      <c r="H26" s="12"/>
      <c r="I26" s="12"/>
    </row>
    <row r="27" spans="1:9" ht="12.75">
      <c r="A27" s="13">
        <v>6</v>
      </c>
      <c r="B27" s="18" t="str">
        <f>Список!A12</f>
        <v>Связист</v>
      </c>
      <c r="C27" s="12"/>
      <c r="D27" s="19"/>
      <c r="E27" s="19"/>
      <c r="F27" s="24"/>
      <c r="G27" s="12"/>
      <c r="H27" s="12"/>
      <c r="I27" s="12"/>
    </row>
    <row r="28" spans="1:9" ht="12.75">
      <c r="A28" s="12"/>
      <c r="B28" s="12"/>
      <c r="C28" s="12"/>
      <c r="D28" s="15">
        <v>14</v>
      </c>
      <c r="E28" s="20" t="s">
        <v>8</v>
      </c>
      <c r="F28" s="24"/>
      <c r="G28" s="12"/>
      <c r="H28" s="12"/>
      <c r="I28" s="12"/>
    </row>
    <row r="29" spans="1:9" ht="12.75">
      <c r="A29" s="13">
        <v>7</v>
      </c>
      <c r="B29" s="14" t="str">
        <f>Список!A13</f>
        <v>Связист-Юниор</v>
      </c>
      <c r="C29" s="12"/>
      <c r="D29" s="19"/>
      <c r="E29" s="12"/>
      <c r="F29" s="24"/>
      <c r="G29" s="12"/>
      <c r="H29" s="12"/>
      <c r="I29" s="12"/>
    </row>
    <row r="30" spans="1:9" ht="12.75">
      <c r="A30" s="12"/>
      <c r="B30" s="15">
        <v>7</v>
      </c>
      <c r="C30" s="16" t="s">
        <v>12</v>
      </c>
      <c r="D30" s="19"/>
      <c r="E30" s="12"/>
      <c r="F30" s="24"/>
      <c r="G30" s="12"/>
      <c r="H30" s="12"/>
      <c r="I30" s="12"/>
    </row>
    <row r="31" spans="1:9" ht="12.75">
      <c r="A31" s="13">
        <v>10</v>
      </c>
      <c r="B31" s="18" t="str">
        <f>Список!A16</f>
        <v>Ястребы</v>
      </c>
      <c r="C31" s="19"/>
      <c r="D31" s="19"/>
      <c r="E31" s="13">
        <v>-15</v>
      </c>
      <c r="F31" s="14" t="str">
        <f>IF(F20=E12,E28,IF(F20=E28,E12,0))</f>
        <v>Имуннопрепарат</v>
      </c>
      <c r="G31" s="22"/>
      <c r="H31" s="22"/>
      <c r="I31" s="22"/>
    </row>
    <row r="32" spans="1:9" ht="12.75">
      <c r="A32" s="12"/>
      <c r="B32" s="12"/>
      <c r="C32" s="15">
        <v>12</v>
      </c>
      <c r="D32" s="20" t="s">
        <v>7</v>
      </c>
      <c r="E32" s="12"/>
      <c r="F32" s="24"/>
      <c r="G32" s="12"/>
      <c r="H32" s="37" t="s">
        <v>19</v>
      </c>
      <c r="I32" s="37"/>
    </row>
    <row r="33" spans="1:9" ht="12.75">
      <c r="A33" s="13">
        <v>15</v>
      </c>
      <c r="B33" s="14" t="str">
        <f>Список!A21</f>
        <v>_</v>
      </c>
      <c r="C33" s="19"/>
      <c r="D33" s="12"/>
      <c r="E33" s="12"/>
      <c r="F33" s="24"/>
      <c r="G33" s="12"/>
      <c r="H33" s="12"/>
      <c r="I33" s="12"/>
    </row>
    <row r="34" spans="1:9" ht="12.75">
      <c r="A34" s="12"/>
      <c r="B34" s="15">
        <v>8</v>
      </c>
      <c r="C34" s="20" t="s">
        <v>7</v>
      </c>
      <c r="D34" s="12"/>
      <c r="E34" s="12"/>
      <c r="F34" s="24"/>
      <c r="G34" s="12"/>
      <c r="H34" s="12"/>
      <c r="I34" s="12"/>
    </row>
    <row r="35" spans="1:9" ht="12.75">
      <c r="A35" s="13">
        <v>2</v>
      </c>
      <c r="B35" s="18" t="str">
        <f>Список!A8</f>
        <v>БашГАУ</v>
      </c>
      <c r="C35" s="12"/>
      <c r="D35" s="12"/>
      <c r="E35" s="12"/>
      <c r="F35" s="24"/>
      <c r="G35" s="12"/>
      <c r="H35" s="12"/>
      <c r="I35" s="12"/>
    </row>
    <row r="36" spans="1:9" ht="12.75">
      <c r="A36" s="12"/>
      <c r="B36" s="12"/>
      <c r="C36" s="12"/>
      <c r="D36" s="12"/>
      <c r="E36" s="12"/>
      <c r="F36" s="24"/>
      <c r="G36" s="12"/>
      <c r="H36" s="12"/>
      <c r="I36" s="12"/>
    </row>
    <row r="37" spans="1:9" ht="12.75">
      <c r="A37" s="13">
        <v>-1</v>
      </c>
      <c r="B37" s="14" t="str">
        <f>IF(C6=B5,B7,IF(C6=B7,B5,0))</f>
        <v>_</v>
      </c>
      <c r="C37" s="12"/>
      <c r="D37" s="13">
        <v>-13</v>
      </c>
      <c r="E37" s="14" t="str">
        <f>IF(E12=D8,D16,IF(E12=D16,D8,0))</f>
        <v>Микроген</v>
      </c>
      <c r="F37" s="12"/>
      <c r="G37" s="12"/>
      <c r="H37" s="12"/>
      <c r="I37" s="12"/>
    </row>
    <row r="38" spans="1:9" ht="12.75">
      <c r="A38" s="12"/>
      <c r="B38" s="15">
        <v>16</v>
      </c>
      <c r="C38" s="25" t="s">
        <v>14</v>
      </c>
      <c r="D38" s="12"/>
      <c r="E38" s="19"/>
      <c r="F38" s="12"/>
      <c r="G38" s="12"/>
      <c r="H38" s="12"/>
      <c r="I38" s="12"/>
    </row>
    <row r="39" spans="1:9" ht="12.75">
      <c r="A39" s="13">
        <v>-2</v>
      </c>
      <c r="B39" s="18" t="str">
        <f>IF(C10=B9,B11,IF(C10=B11,B9,0))</f>
        <v>Мелеуз</v>
      </c>
      <c r="C39" s="15">
        <v>20</v>
      </c>
      <c r="D39" s="25" t="s">
        <v>12</v>
      </c>
      <c r="E39" s="15">
        <v>26</v>
      </c>
      <c r="F39" s="25" t="s">
        <v>11</v>
      </c>
      <c r="G39" s="12"/>
      <c r="H39" s="12"/>
      <c r="I39" s="12"/>
    </row>
    <row r="40" spans="1:9" ht="12.75">
      <c r="A40" s="12"/>
      <c r="B40" s="13">
        <v>-12</v>
      </c>
      <c r="C40" s="18" t="str">
        <f>IF(D32=C30,C34,IF(D32=C34,C30,0))</f>
        <v>Связист-Юниор</v>
      </c>
      <c r="D40" s="19"/>
      <c r="E40" s="19"/>
      <c r="F40" s="19"/>
      <c r="G40" s="12"/>
      <c r="H40" s="12"/>
      <c r="I40" s="12"/>
    </row>
    <row r="41" spans="1:9" ht="12.75">
      <c r="A41" s="13">
        <v>-3</v>
      </c>
      <c r="B41" s="14" t="str">
        <f>IF(C14=B13,B15,IF(C14=B15,B13,0))</f>
        <v>_</v>
      </c>
      <c r="C41" s="12"/>
      <c r="D41" s="15">
        <v>24</v>
      </c>
      <c r="E41" s="26" t="s">
        <v>11</v>
      </c>
      <c r="F41" s="19"/>
      <c r="G41" s="12"/>
      <c r="H41" s="12"/>
      <c r="I41" s="12"/>
    </row>
    <row r="42" spans="1:9" ht="12.75">
      <c r="A42" s="12"/>
      <c r="B42" s="15">
        <v>17</v>
      </c>
      <c r="C42" s="25"/>
      <c r="D42" s="19"/>
      <c r="E42" s="24"/>
      <c r="F42" s="19"/>
      <c r="G42" s="12"/>
      <c r="H42" s="12"/>
      <c r="I42" s="12"/>
    </row>
    <row r="43" spans="1:9" ht="12.75">
      <c r="A43" s="13">
        <v>-4</v>
      </c>
      <c r="B43" s="18" t="str">
        <f>IF(C18=B17,B19,IF(C18=B19,B17,0))</f>
        <v>_</v>
      </c>
      <c r="C43" s="15">
        <v>21</v>
      </c>
      <c r="D43" s="26" t="s">
        <v>11</v>
      </c>
      <c r="E43" s="24"/>
      <c r="F43" s="15">
        <v>28</v>
      </c>
      <c r="G43" s="25" t="s">
        <v>7</v>
      </c>
      <c r="H43" s="22"/>
      <c r="I43" s="22"/>
    </row>
    <row r="44" spans="1:9" ht="12.75">
      <c r="A44" s="12"/>
      <c r="B44" s="13">
        <v>-11</v>
      </c>
      <c r="C44" s="18" t="str">
        <f>IF(D24=C22,C26,IF(D24=C26,C22,0))</f>
        <v>Связист</v>
      </c>
      <c r="D44" s="12"/>
      <c r="E44" s="24"/>
      <c r="F44" s="19"/>
      <c r="G44" s="12"/>
      <c r="H44" s="37" t="s">
        <v>20</v>
      </c>
      <c r="I44" s="37"/>
    </row>
    <row r="45" spans="1:9" ht="12.75">
      <c r="A45" s="13">
        <v>-5</v>
      </c>
      <c r="B45" s="14" t="str">
        <f>IF(C22=B21,B23,IF(C22=B23,B21,0))</f>
        <v>_</v>
      </c>
      <c r="C45" s="12"/>
      <c r="D45" s="13">
        <v>-14</v>
      </c>
      <c r="E45" s="14" t="str">
        <f>IF(E28=D24,D32,IF(E28=D32,D24,0))</f>
        <v>БашГАУ</v>
      </c>
      <c r="F45" s="19"/>
      <c r="G45" s="24"/>
      <c r="H45" s="12"/>
      <c r="I45" s="12"/>
    </row>
    <row r="46" spans="1:9" ht="12.75">
      <c r="A46" s="12"/>
      <c r="B46" s="15">
        <v>18</v>
      </c>
      <c r="C46" s="25" t="s">
        <v>16</v>
      </c>
      <c r="D46" s="12"/>
      <c r="E46" s="15"/>
      <c r="F46" s="19"/>
      <c r="G46" s="24"/>
      <c r="H46" s="12"/>
      <c r="I46" s="12"/>
    </row>
    <row r="47" spans="1:9" ht="12.75">
      <c r="A47" s="13">
        <v>-6</v>
      </c>
      <c r="B47" s="18" t="str">
        <f>IF(C26=B25,B27,IF(C26=B27,B25,0))</f>
        <v>Гидравлика</v>
      </c>
      <c r="C47" s="15">
        <v>22</v>
      </c>
      <c r="D47" s="25" t="s">
        <v>10</v>
      </c>
      <c r="E47" s="15">
        <v>27</v>
      </c>
      <c r="F47" s="26" t="s">
        <v>7</v>
      </c>
      <c r="G47" s="24"/>
      <c r="H47" s="12"/>
      <c r="I47" s="12"/>
    </row>
    <row r="48" spans="1:9" ht="12.75">
      <c r="A48" s="12"/>
      <c r="B48" s="13">
        <v>-10</v>
      </c>
      <c r="C48" s="18" t="str">
        <f>IF(D16=C14,C18,IF(D16=C18,C14,0))</f>
        <v>Башинформсвязь 2</v>
      </c>
      <c r="D48" s="19"/>
      <c r="E48" s="19"/>
      <c r="F48" s="12"/>
      <c r="G48" s="24"/>
      <c r="H48" s="12"/>
      <c r="I48" s="12"/>
    </row>
    <row r="49" spans="1:9" ht="12.75">
      <c r="A49" s="13">
        <v>-7</v>
      </c>
      <c r="B49" s="14" t="str">
        <f>IF(C30=B29,B31,IF(C30=B31,B29,0))</f>
        <v>Ястребы</v>
      </c>
      <c r="C49" s="12"/>
      <c r="D49" s="15">
        <v>25</v>
      </c>
      <c r="E49" s="26" t="s">
        <v>13</v>
      </c>
      <c r="F49" s="12"/>
      <c r="G49" s="24"/>
      <c r="H49" s="12"/>
      <c r="I49" s="12"/>
    </row>
    <row r="50" spans="1:9" ht="12.75">
      <c r="A50" s="12"/>
      <c r="B50" s="15">
        <v>19</v>
      </c>
      <c r="C50" s="25" t="s">
        <v>15</v>
      </c>
      <c r="D50" s="19"/>
      <c r="E50" s="24"/>
      <c r="F50" s="12"/>
      <c r="G50" s="24"/>
      <c r="H50" s="12"/>
      <c r="I50" s="12"/>
    </row>
    <row r="51" spans="1:9" ht="12.75">
      <c r="A51" s="13">
        <v>-8</v>
      </c>
      <c r="B51" s="18" t="str">
        <f>IF(C34=B33,B35,IF(C34=B35,B33,0))</f>
        <v>_</v>
      </c>
      <c r="C51" s="15">
        <v>23</v>
      </c>
      <c r="D51" s="26" t="s">
        <v>13</v>
      </c>
      <c r="E51" s="24"/>
      <c r="F51" s="13">
        <v>-28</v>
      </c>
      <c r="G51" s="14" t="str">
        <f>IF(G43=F39,F47,IF(G43=F47,F39,0))</f>
        <v>Связист</v>
      </c>
      <c r="H51" s="22"/>
      <c r="I51" s="22"/>
    </row>
    <row r="52" spans="1:9" ht="12.75">
      <c r="A52" s="12"/>
      <c r="B52" s="27">
        <v>-9</v>
      </c>
      <c r="C52" s="18" t="str">
        <f>IF(D8=C6,C10,IF(D8=C10,C6,0))</f>
        <v>Салават</v>
      </c>
      <c r="D52" s="12"/>
      <c r="E52" s="24"/>
      <c r="F52" s="12"/>
      <c r="G52" s="28"/>
      <c r="H52" s="37" t="s">
        <v>21</v>
      </c>
      <c r="I52" s="37"/>
    </row>
    <row r="53" spans="1:9" ht="12.75">
      <c r="A53" s="12"/>
      <c r="B53" s="12"/>
      <c r="C53" s="12"/>
      <c r="D53" s="12"/>
      <c r="E53" s="12"/>
      <c r="F53" s="12"/>
      <c r="G53" s="12"/>
      <c r="H53" s="12"/>
      <c r="I53" s="12"/>
    </row>
    <row r="54" spans="1:9" ht="12.75">
      <c r="A54" s="13">
        <v>-26</v>
      </c>
      <c r="B54" s="14" t="str">
        <f>IF(F39=E37,E41,IF(F39=E41,E37,0))</f>
        <v>Микроген</v>
      </c>
      <c r="C54" s="12"/>
      <c r="D54" s="13">
        <v>-20</v>
      </c>
      <c r="E54" s="14" t="str">
        <f>IF(D39=C38,C40,IF(D39=C40,C38,0))</f>
        <v>Мелеуз</v>
      </c>
      <c r="F54" s="12"/>
      <c r="G54" s="12"/>
      <c r="H54" s="12"/>
      <c r="I54" s="12"/>
    </row>
    <row r="55" spans="1:9" ht="12.75">
      <c r="A55" s="12"/>
      <c r="B55" s="15">
        <v>29</v>
      </c>
      <c r="C55" s="16" t="s">
        <v>13</v>
      </c>
      <c r="D55" s="12"/>
      <c r="E55" s="15">
        <v>31</v>
      </c>
      <c r="F55" s="16" t="s">
        <v>14</v>
      </c>
      <c r="G55" s="12"/>
      <c r="H55" s="12"/>
      <c r="I55" s="12"/>
    </row>
    <row r="56" spans="1:9" ht="12.75">
      <c r="A56" s="13">
        <v>-27</v>
      </c>
      <c r="B56" s="18" t="str">
        <f>IF(F47=E45,E49,IF(F47=E49,E45,0))</f>
        <v>Салават</v>
      </c>
      <c r="C56" s="29" t="s">
        <v>22</v>
      </c>
      <c r="D56" s="13">
        <v>-21</v>
      </c>
      <c r="E56" s="18">
        <f>IF(D43=C42,C44,IF(D43=C44,C42,0))</f>
        <v>0</v>
      </c>
      <c r="F56" s="19"/>
      <c r="G56" s="24"/>
      <c r="H56" s="12"/>
      <c r="I56" s="12"/>
    </row>
    <row r="57" spans="1:9" ht="12.75">
      <c r="A57" s="12"/>
      <c r="B57" s="13">
        <v>-29</v>
      </c>
      <c r="C57" s="14" t="str">
        <f>IF(C55=B54,B56,IF(C55=B56,B54,0))</f>
        <v>Микроген</v>
      </c>
      <c r="D57" s="12"/>
      <c r="E57" s="12"/>
      <c r="F57" s="15">
        <v>33</v>
      </c>
      <c r="G57" s="16" t="s">
        <v>14</v>
      </c>
      <c r="H57" s="22"/>
      <c r="I57" s="22"/>
    </row>
    <row r="58" spans="1:9" ht="12.75">
      <c r="A58" s="12"/>
      <c r="B58" s="12"/>
      <c r="C58" s="29" t="s">
        <v>23</v>
      </c>
      <c r="D58" s="13">
        <v>-22</v>
      </c>
      <c r="E58" s="14" t="str">
        <f>IF(D47=C46,C48,IF(D47=C48,C46,0))</f>
        <v>Гидравлика</v>
      </c>
      <c r="F58" s="19"/>
      <c r="G58" s="12"/>
      <c r="H58" s="37" t="s">
        <v>24</v>
      </c>
      <c r="I58" s="37"/>
    </row>
    <row r="59" spans="1:9" ht="12.75">
      <c r="A59" s="13">
        <v>-24</v>
      </c>
      <c r="B59" s="14" t="str">
        <f>IF(E41=D39,D43,IF(E41=D43,D39,0))</f>
        <v>Связист-Юниор</v>
      </c>
      <c r="C59" s="12"/>
      <c r="D59" s="12"/>
      <c r="E59" s="15">
        <v>32</v>
      </c>
      <c r="F59" s="20" t="s">
        <v>16</v>
      </c>
      <c r="G59" s="30"/>
      <c r="H59" s="12"/>
      <c r="I59" s="12"/>
    </row>
    <row r="60" spans="1:9" ht="12.75">
      <c r="A60" s="12"/>
      <c r="B60" s="15">
        <v>30</v>
      </c>
      <c r="C60" s="16" t="s">
        <v>10</v>
      </c>
      <c r="D60" s="13">
        <v>-23</v>
      </c>
      <c r="E60" s="18" t="str">
        <f>IF(D51=C50,C52,IF(D51=C52,C50,0))</f>
        <v>Ястребы</v>
      </c>
      <c r="F60" s="13">
        <v>-33</v>
      </c>
      <c r="G60" s="14" t="str">
        <f>IF(G57=F55,F59,IF(G57=F59,F55,0))</f>
        <v>Гидравлика</v>
      </c>
      <c r="H60" s="22"/>
      <c r="I60" s="22"/>
    </row>
    <row r="61" spans="1:9" ht="12.75">
      <c r="A61" s="13">
        <v>-25</v>
      </c>
      <c r="B61" s="18" t="str">
        <f>IF(E49=D47,D51,IF(E49=D51,D47,0))</f>
        <v>Башинформсвязь 2</v>
      </c>
      <c r="C61" s="29" t="s">
        <v>25</v>
      </c>
      <c r="D61" s="12"/>
      <c r="E61" s="12"/>
      <c r="F61" s="12"/>
      <c r="G61" s="12"/>
      <c r="H61" s="37" t="s">
        <v>26</v>
      </c>
      <c r="I61" s="37"/>
    </row>
    <row r="62" spans="1:9" ht="12.75">
      <c r="A62" s="12"/>
      <c r="B62" s="13">
        <v>-30</v>
      </c>
      <c r="C62" s="14" t="str">
        <f>IF(C60=B59,B61,IF(C60=B61,B59,0))</f>
        <v>Связист-Юниор</v>
      </c>
      <c r="D62" s="12"/>
      <c r="E62" s="12"/>
      <c r="F62" s="12"/>
      <c r="G62" s="12"/>
      <c r="H62" s="12"/>
      <c r="I62" s="12"/>
    </row>
    <row r="63" spans="1:9" ht="12.75">
      <c r="A63" s="12"/>
      <c r="B63" s="12"/>
      <c r="C63" s="29" t="s">
        <v>27</v>
      </c>
      <c r="D63" s="12"/>
      <c r="E63" s="13">
        <v>-31</v>
      </c>
      <c r="F63" s="14">
        <f>IF(F55=E54,E56,IF(F55=E56,E54,0))</f>
        <v>0</v>
      </c>
      <c r="G63" s="12"/>
      <c r="H63" s="12"/>
      <c r="I63" s="12"/>
    </row>
    <row r="64" spans="1:9" ht="12.75">
      <c r="A64" s="13">
        <v>-16</v>
      </c>
      <c r="B64" s="14" t="str">
        <f>IF(C38=B37,B39,IF(C38=B39,B37,0))</f>
        <v>_</v>
      </c>
      <c r="C64" s="12"/>
      <c r="D64" s="12"/>
      <c r="E64" s="12"/>
      <c r="F64" s="15">
        <v>34</v>
      </c>
      <c r="G64" s="16" t="s">
        <v>15</v>
      </c>
      <c r="H64" s="22"/>
      <c r="I64" s="22"/>
    </row>
    <row r="65" spans="1:9" ht="12.75">
      <c r="A65" s="12"/>
      <c r="B65" s="15">
        <v>35</v>
      </c>
      <c r="C65" s="16"/>
      <c r="D65" s="12"/>
      <c r="E65" s="13">
        <v>-32</v>
      </c>
      <c r="F65" s="18" t="str">
        <f>IF(F59=E58,E60,IF(F59=E60,E58,0))</f>
        <v>Ястребы</v>
      </c>
      <c r="G65" s="12"/>
      <c r="H65" s="37" t="s">
        <v>28</v>
      </c>
      <c r="I65" s="37"/>
    </row>
    <row r="66" spans="1:9" ht="12.75">
      <c r="A66" s="13">
        <v>-17</v>
      </c>
      <c r="B66" s="18">
        <f>IF(C42=B41,B43,IF(C42=B43,B41,0))</f>
        <v>0</v>
      </c>
      <c r="C66" s="19"/>
      <c r="D66" s="24"/>
      <c r="E66" s="12"/>
      <c r="F66" s="13">
        <v>-34</v>
      </c>
      <c r="G66" s="14">
        <f>IF(G64=F63,F65,IF(G64=F65,F63,0))</f>
        <v>0</v>
      </c>
      <c r="H66" s="22"/>
      <c r="I66" s="22"/>
    </row>
    <row r="67" spans="1:9" ht="12.75">
      <c r="A67" s="12"/>
      <c r="B67" s="12"/>
      <c r="C67" s="15">
        <v>37</v>
      </c>
      <c r="D67" s="16"/>
      <c r="E67" s="12"/>
      <c r="F67" s="12"/>
      <c r="G67" s="12"/>
      <c r="H67" s="37" t="s">
        <v>29</v>
      </c>
      <c r="I67" s="37"/>
    </row>
    <row r="68" spans="1:9" ht="12.75">
      <c r="A68" s="13">
        <v>-18</v>
      </c>
      <c r="B68" s="14" t="str">
        <f>IF(C46=B45,B47,IF(C46=B47,B45,0))</f>
        <v>_</v>
      </c>
      <c r="C68" s="19"/>
      <c r="D68" s="31" t="s">
        <v>30</v>
      </c>
      <c r="E68" s="13">
        <v>-35</v>
      </c>
      <c r="F68" s="14" t="str">
        <f>IF(C65=B64,B66,IF(C65=B66,B64,0))</f>
        <v>_</v>
      </c>
      <c r="G68" s="12"/>
      <c r="H68" s="12"/>
      <c r="I68" s="12"/>
    </row>
    <row r="69" spans="1:9" ht="12.75">
      <c r="A69" s="12"/>
      <c r="B69" s="15">
        <v>36</v>
      </c>
      <c r="C69" s="20"/>
      <c r="D69" s="30"/>
      <c r="E69" s="12"/>
      <c r="F69" s="15">
        <v>38</v>
      </c>
      <c r="G69" s="16"/>
      <c r="H69" s="22"/>
      <c r="I69" s="22"/>
    </row>
    <row r="70" spans="1:9" ht="12.75">
      <c r="A70" s="13">
        <v>-19</v>
      </c>
      <c r="B70" s="18" t="str">
        <f>IF(C50=B49,B51,IF(C50=B51,B49,0))</f>
        <v>_</v>
      </c>
      <c r="C70" s="13">
        <v>-37</v>
      </c>
      <c r="D70" s="14">
        <f>IF(D67=C65,C69,IF(D67=C69,C65,0))</f>
        <v>0</v>
      </c>
      <c r="E70" s="13">
        <v>-36</v>
      </c>
      <c r="F70" s="18">
        <f>IF(C69=B68,B70,IF(C69=B70,B68,0))</f>
        <v>0</v>
      </c>
      <c r="G70" s="12"/>
      <c r="H70" s="37" t="s">
        <v>31</v>
      </c>
      <c r="I70" s="37"/>
    </row>
    <row r="71" spans="1:9" ht="12.75">
      <c r="A71" s="12"/>
      <c r="B71" s="12"/>
      <c r="C71" s="12"/>
      <c r="D71" s="29" t="s">
        <v>32</v>
      </c>
      <c r="E71" s="12"/>
      <c r="F71" s="13">
        <v>-38</v>
      </c>
      <c r="G71" s="14" t="str">
        <f>IF(G69=F68,F70,IF(G69=F70,F68,0))</f>
        <v>_</v>
      </c>
      <c r="H71" s="22"/>
      <c r="I71" s="22"/>
    </row>
    <row r="72" spans="1:9" ht="12.75">
      <c r="A72" s="12"/>
      <c r="B72" s="12"/>
      <c r="C72" s="12"/>
      <c r="D72" s="12"/>
      <c r="E72" s="12"/>
      <c r="F72" s="12"/>
      <c r="G72" s="12"/>
      <c r="H72" s="37" t="s">
        <v>33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2012-11-06T01:02:11Z</cp:lastPrinted>
  <dcterms:created xsi:type="dcterms:W3CDTF">2008-02-03T08:28:10Z</dcterms:created>
  <dcterms:modified xsi:type="dcterms:W3CDTF">2012-11-06T01:02:44Z</dcterms:modified>
  <cp:category/>
  <cp:version/>
  <cp:contentType/>
  <cp:contentStatus/>
</cp:coreProperties>
</file>