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Дер12" sheetId="1" r:id="rId1"/>
    <sheet name="Дер121с" sheetId="2" r:id="rId2"/>
    <sheet name="Дер122с" sheetId="3" r:id="rId3"/>
  </sheets>
  <definedNames>
    <definedName name="_xlnm.Print_Area" localSheetId="1">'Дер121с'!$A$1:$G$76</definedName>
    <definedName name="_xlnm.Print_Area" localSheetId="2">'Дер122с'!$A$1:$K$76</definedName>
    <definedName name="_xlnm.Print_Area" localSheetId="0">'СпДер12'!$A$1:$I$38</definedName>
  </definedNames>
  <calcPr fullCalcOnLoad="1"/>
</workbook>
</file>

<file path=xl/sharedStrings.xml><?xml version="1.0" encoding="utf-8"?>
<sst xmlns="http://schemas.openxmlformats.org/spreadsheetml/2006/main" count="135" uniqueCount="55">
  <si>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</si>
  <si>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</si>
  <si>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</si>
  <si>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</si>
  <si>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</si>
  <si>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</si>
  <si>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</si>
  <si>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</si>
  <si>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</si>
  <si>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</si>
  <si>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</si>
  <si>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</si>
  <si>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</si>
  <si>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</si>
  <si>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</si>
  <si>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</si>
  <si>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</si>
  <si>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</si>
  <si>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</si>
  <si>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</si>
  <si>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</si>
  <si>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</si>
  <si>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</si>
  <si>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</si>
  <si>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</si>
  <si>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</si>
  <si>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</si>
  <si>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</si>
  <si>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</si>
  <si>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</si>
  <si>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</si>
  <si>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</si>
  <si>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</si>
  <si>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</si>
  <si>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</si>
  <si>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_</t>
  </si>
  <si>
    <t>Чемпионат Башкортостана по классическому настольному теннису 2012</t>
  </si>
  <si>
    <t>Срумов Антон</t>
  </si>
  <si>
    <t>Исмайлов Азат</t>
  </si>
  <si>
    <t>Аристов Александр</t>
  </si>
  <si>
    <t>Яковлев Михаил</t>
  </si>
  <si>
    <t>Суфияров Эдуард</t>
  </si>
  <si>
    <t>Салманов Сергей</t>
  </si>
  <si>
    <t>Максютов Азат</t>
  </si>
  <si>
    <t>Коробко Павел</t>
  </si>
  <si>
    <t>Сазонов Николай</t>
  </si>
  <si>
    <t>Сафиуллин Азат</t>
  </si>
  <si>
    <t>Санейко Дмитрий</t>
  </si>
  <si>
    <t>Урманов Артур</t>
  </si>
  <si>
    <t>Кондратьев Игорь</t>
  </si>
  <si>
    <t>Дулесов Вадим</t>
  </si>
  <si>
    <t>Хубатуллин Ринат</t>
  </si>
  <si>
    <t>Салихов Раиль</t>
  </si>
  <si>
    <t>Фролова Анастасия</t>
  </si>
  <si>
    <t>г.Уфа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</si>
</sst>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14" fillId="3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left"/>
      <protection/>
    </xf>
    <xf numFmtId="16" fontId="11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181" fontId="11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1</xdr:row>
      <xdr:rowOff>28575</xdr:rowOff>
    </xdr:from>
    <xdr:to>
      <xdr:col>8</xdr:col>
      <xdr:colOff>676275</xdr:colOff>
      <xdr:row>9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85750"/>
          <a:ext cx="2095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1</xdr:row>
      <xdr:rowOff>123825</xdr:rowOff>
    </xdr:from>
    <xdr:to>
      <xdr:col>7</xdr:col>
      <xdr:colOff>0</xdr:colOff>
      <xdr:row>14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323850"/>
          <a:ext cx="2105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20.2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3" t="s">
        <v>54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40962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32</v>
      </c>
      <c r="B6" s="30" t="s">
        <v>33</v>
      </c>
      <c r="C6" s="25" t="s">
        <v>34</v>
      </c>
      <c r="D6" s="25"/>
      <c r="E6" s="25"/>
      <c r="F6" s="25"/>
      <c r="G6" s="25"/>
      <c r="H6" s="25"/>
      <c r="I6" s="25"/>
    </row>
    <row r="7" spans="1:9" ht="18">
      <c r="A7" s="31" t="s">
        <v>37</v>
      </c>
      <c r="B7" s="27">
        <v>1</v>
      </c>
      <c r="C7" s="26" t="str">
        <f>Дер121с!G36</f>
        <v>Исмайлов Азат</v>
      </c>
      <c r="D7" s="25"/>
      <c r="E7" s="25"/>
      <c r="F7" s="25"/>
      <c r="G7" s="25"/>
      <c r="H7" s="25"/>
      <c r="I7" s="25"/>
    </row>
    <row r="8" spans="1:9" ht="18">
      <c r="A8" s="31" t="s">
        <v>38</v>
      </c>
      <c r="B8" s="27">
        <v>2</v>
      </c>
      <c r="C8" s="26" t="str">
        <f>Дер121с!G56</f>
        <v>Яковлев Михаил</v>
      </c>
      <c r="D8" s="25"/>
      <c r="E8" s="25"/>
      <c r="F8" s="25"/>
      <c r="G8" s="25"/>
      <c r="H8" s="25"/>
      <c r="I8" s="25"/>
    </row>
    <row r="9" spans="1:9" ht="18">
      <c r="A9" s="31" t="s">
        <v>39</v>
      </c>
      <c r="B9" s="27">
        <v>3</v>
      </c>
      <c r="C9" s="26" t="str">
        <f>Дер122с!I22</f>
        <v>Санейко Дмитрий</v>
      </c>
      <c r="D9" s="25"/>
      <c r="E9" s="25"/>
      <c r="F9" s="25"/>
      <c r="G9" s="25"/>
      <c r="H9" s="25"/>
      <c r="I9" s="25"/>
    </row>
    <row r="10" spans="1:9" ht="18">
      <c r="A10" s="31" t="s">
        <v>40</v>
      </c>
      <c r="B10" s="27">
        <v>4</v>
      </c>
      <c r="C10" s="26" t="str">
        <f>Дер122с!I32</f>
        <v>Аристов Александр</v>
      </c>
      <c r="D10" s="25"/>
      <c r="E10" s="25"/>
      <c r="F10" s="25"/>
      <c r="G10" s="25"/>
      <c r="H10" s="25"/>
      <c r="I10" s="25"/>
    </row>
    <row r="11" spans="1:9" ht="18">
      <c r="A11" s="31" t="s">
        <v>41</v>
      </c>
      <c r="B11" s="27">
        <v>5</v>
      </c>
      <c r="C11" s="26" t="str">
        <f>Дер121с!G63</f>
        <v>Суфияров Эдуард</v>
      </c>
      <c r="D11" s="25"/>
      <c r="E11" s="25"/>
      <c r="F11" s="25"/>
      <c r="G11" s="25"/>
      <c r="H11" s="25"/>
      <c r="I11" s="25"/>
    </row>
    <row r="12" spans="1:9" ht="18">
      <c r="A12" s="31" t="s">
        <v>42</v>
      </c>
      <c r="B12" s="27">
        <v>6</v>
      </c>
      <c r="C12" s="26" t="str">
        <f>Дер121с!G65</f>
        <v>Срумов Антон</v>
      </c>
      <c r="D12" s="25"/>
      <c r="E12" s="25"/>
      <c r="F12" s="25"/>
      <c r="G12" s="25"/>
      <c r="H12" s="25"/>
      <c r="I12" s="25"/>
    </row>
    <row r="13" spans="1:9" ht="18">
      <c r="A13" s="31" t="s">
        <v>43</v>
      </c>
      <c r="B13" s="27">
        <v>7</v>
      </c>
      <c r="C13" s="26" t="str">
        <f>Дер121с!G68</f>
        <v>Максютов Азат</v>
      </c>
      <c r="D13" s="25"/>
      <c r="E13" s="25"/>
      <c r="F13" s="25"/>
      <c r="G13" s="25"/>
      <c r="H13" s="25"/>
      <c r="I13" s="25"/>
    </row>
    <row r="14" spans="1:9" ht="18">
      <c r="A14" s="31" t="s">
        <v>44</v>
      </c>
      <c r="B14" s="27">
        <v>8</v>
      </c>
      <c r="C14" s="26" t="str">
        <f>Дер121с!G70</f>
        <v>Сафиуллин Азат</v>
      </c>
      <c r="D14" s="25"/>
      <c r="E14" s="25"/>
      <c r="F14" s="25"/>
      <c r="G14" s="25"/>
      <c r="H14" s="25"/>
      <c r="I14" s="25"/>
    </row>
    <row r="15" spans="1:9" ht="18">
      <c r="A15" s="31" t="s">
        <v>45</v>
      </c>
      <c r="B15" s="27">
        <v>9</v>
      </c>
      <c r="C15" s="26" t="str">
        <f>Дер121с!D72</f>
        <v>Урманов Артур</v>
      </c>
      <c r="D15" s="25"/>
      <c r="E15" s="25"/>
      <c r="F15" s="25"/>
      <c r="G15" s="25"/>
      <c r="H15" s="25"/>
      <c r="I15" s="25"/>
    </row>
    <row r="16" spans="1:9" ht="18">
      <c r="A16" s="31" t="s">
        <v>46</v>
      </c>
      <c r="B16" s="27">
        <v>10</v>
      </c>
      <c r="C16" s="26" t="str">
        <f>Дер121с!D75</f>
        <v>Сазонов Николай</v>
      </c>
      <c r="D16" s="25"/>
      <c r="E16" s="25"/>
      <c r="F16" s="25"/>
      <c r="G16" s="25"/>
      <c r="H16" s="25"/>
      <c r="I16" s="25"/>
    </row>
    <row r="17" spans="1:9" ht="18">
      <c r="A17" s="31" t="s">
        <v>47</v>
      </c>
      <c r="B17" s="27">
        <v>11</v>
      </c>
      <c r="C17" s="26" t="str">
        <f>Дер121с!G73</f>
        <v>Коробко Павел</v>
      </c>
      <c r="D17" s="25"/>
      <c r="E17" s="25"/>
      <c r="F17" s="25"/>
      <c r="G17" s="25"/>
      <c r="H17" s="25"/>
      <c r="I17" s="25"/>
    </row>
    <row r="18" spans="1:9" ht="18">
      <c r="A18" s="31" t="s">
        <v>48</v>
      </c>
      <c r="B18" s="27">
        <v>12</v>
      </c>
      <c r="C18" s="26" t="str">
        <f>Дер121с!G75</f>
        <v>Салманов Сергей</v>
      </c>
      <c r="D18" s="25"/>
      <c r="E18" s="25"/>
      <c r="F18" s="25"/>
      <c r="G18" s="25"/>
      <c r="H18" s="25"/>
      <c r="I18" s="25"/>
    </row>
    <row r="19" spans="1:9" ht="18">
      <c r="A19" s="31" t="s">
        <v>49</v>
      </c>
      <c r="B19" s="27">
        <v>13</v>
      </c>
      <c r="C19" s="26" t="str">
        <f>Дер122с!I40</f>
        <v>Кондратьев Игорь</v>
      </c>
      <c r="D19" s="25"/>
      <c r="E19" s="25"/>
      <c r="F19" s="25"/>
      <c r="G19" s="25"/>
      <c r="H19" s="25"/>
      <c r="I19" s="25"/>
    </row>
    <row r="20" spans="1:9" ht="18">
      <c r="A20" s="31" t="s">
        <v>50</v>
      </c>
      <c r="B20" s="27">
        <v>14</v>
      </c>
      <c r="C20" s="26" t="str">
        <f>Дер122с!I44</f>
        <v>Фролова Анастасия</v>
      </c>
      <c r="D20" s="25"/>
      <c r="E20" s="25"/>
      <c r="F20" s="25"/>
      <c r="G20" s="25"/>
      <c r="H20" s="25"/>
      <c r="I20" s="25"/>
    </row>
    <row r="21" spans="1:9" ht="18">
      <c r="A21" s="31" t="s">
        <v>51</v>
      </c>
      <c r="B21" s="27">
        <v>15</v>
      </c>
      <c r="C21" s="26" t="str">
        <f>Дер122с!I46</f>
        <v>Салихов Раиль</v>
      </c>
      <c r="D21" s="25"/>
      <c r="E21" s="25"/>
      <c r="F21" s="25"/>
      <c r="G21" s="25"/>
      <c r="H21" s="25"/>
      <c r="I21" s="25"/>
    </row>
    <row r="22" spans="1:9" ht="18">
      <c r="A22" s="31" t="s">
        <v>52</v>
      </c>
      <c r="B22" s="27">
        <v>16</v>
      </c>
      <c r="C22" s="26" t="str">
        <f>Дер122с!I48</f>
        <v>Дулесов Вадим</v>
      </c>
      <c r="D22" s="25"/>
      <c r="E22" s="25"/>
      <c r="F22" s="25"/>
      <c r="G22" s="25"/>
      <c r="H22" s="25"/>
      <c r="I22" s="25"/>
    </row>
    <row r="23" spans="1:9" ht="18">
      <c r="A23" s="31" t="s">
        <v>53</v>
      </c>
      <c r="B23" s="27">
        <v>17</v>
      </c>
      <c r="C23" s="26" t="str">
        <f>Дер122с!E44</f>
        <v>Хубатуллин Ринат</v>
      </c>
      <c r="D23" s="25"/>
      <c r="E23" s="25"/>
      <c r="F23" s="25"/>
      <c r="G23" s="25"/>
      <c r="H23" s="25"/>
      <c r="I23" s="25"/>
    </row>
    <row r="24" spans="1:9" ht="18">
      <c r="A24" s="31" t="s">
        <v>35</v>
      </c>
      <c r="B24" s="27">
        <v>18</v>
      </c>
      <c r="C24" s="26">
        <f>Дер122с!E50</f>
        <v>0</v>
      </c>
      <c r="D24" s="25"/>
      <c r="E24" s="25"/>
      <c r="F24" s="25"/>
      <c r="G24" s="25"/>
      <c r="H24" s="25"/>
      <c r="I24" s="25"/>
    </row>
    <row r="25" spans="1:9" ht="18">
      <c r="A25" s="31" t="s">
        <v>35</v>
      </c>
      <c r="B25" s="27">
        <v>19</v>
      </c>
      <c r="C25" s="26">
        <f>Дер122с!E53</f>
        <v>0</v>
      </c>
      <c r="D25" s="25"/>
      <c r="E25" s="25"/>
      <c r="F25" s="25"/>
      <c r="G25" s="25"/>
      <c r="H25" s="25"/>
      <c r="I25" s="25"/>
    </row>
    <row r="26" spans="1:9" ht="18">
      <c r="A26" s="31" t="s">
        <v>35</v>
      </c>
      <c r="B26" s="27">
        <v>20</v>
      </c>
      <c r="C26" s="26">
        <f>Дер122с!E55</f>
        <v>0</v>
      </c>
      <c r="D26" s="25"/>
      <c r="E26" s="25"/>
      <c r="F26" s="25"/>
      <c r="G26" s="25"/>
      <c r="H26" s="25"/>
      <c r="I26" s="25"/>
    </row>
    <row r="27" spans="1:9" ht="18">
      <c r="A27" s="31" t="s">
        <v>35</v>
      </c>
      <c r="B27" s="27">
        <v>21</v>
      </c>
      <c r="C27" s="26">
        <f>Дер122с!I53</f>
        <v>0</v>
      </c>
      <c r="D27" s="25"/>
      <c r="E27" s="25"/>
      <c r="F27" s="25"/>
      <c r="G27" s="25"/>
      <c r="H27" s="25"/>
      <c r="I27" s="25"/>
    </row>
    <row r="28" spans="1:9" ht="18">
      <c r="A28" s="31" t="s">
        <v>35</v>
      </c>
      <c r="B28" s="27">
        <v>22</v>
      </c>
      <c r="C28" s="26">
        <f>Дер122с!I57</f>
        <v>0</v>
      </c>
      <c r="D28" s="25"/>
      <c r="E28" s="25"/>
      <c r="F28" s="25"/>
      <c r="G28" s="25"/>
      <c r="H28" s="25"/>
      <c r="I28" s="25"/>
    </row>
    <row r="29" spans="1:9" ht="18">
      <c r="A29" s="31" t="s">
        <v>35</v>
      </c>
      <c r="B29" s="27">
        <v>23</v>
      </c>
      <c r="C29" s="26">
        <f>Дер122с!I59</f>
        <v>0</v>
      </c>
      <c r="D29" s="25"/>
      <c r="E29" s="25"/>
      <c r="F29" s="25"/>
      <c r="G29" s="25"/>
      <c r="H29" s="25"/>
      <c r="I29" s="25"/>
    </row>
    <row r="30" spans="1:9" ht="18">
      <c r="A30" s="31" t="s">
        <v>35</v>
      </c>
      <c r="B30" s="27">
        <v>24</v>
      </c>
      <c r="C30" s="26">
        <f>Дер122с!I61</f>
        <v>0</v>
      </c>
      <c r="D30" s="25"/>
      <c r="E30" s="25"/>
      <c r="F30" s="25"/>
      <c r="G30" s="25"/>
      <c r="H30" s="25"/>
      <c r="I30" s="25"/>
    </row>
    <row r="31" spans="1:9" ht="18">
      <c r="A31" s="31" t="s">
        <v>35</v>
      </c>
      <c r="B31" s="27">
        <v>25</v>
      </c>
      <c r="C31" s="26">
        <f>Дер122с!E63</f>
        <v>0</v>
      </c>
      <c r="D31" s="25"/>
      <c r="E31" s="25"/>
      <c r="F31" s="25"/>
      <c r="G31" s="25"/>
      <c r="H31" s="25"/>
      <c r="I31" s="25"/>
    </row>
    <row r="32" spans="1:9" ht="18">
      <c r="A32" s="31" t="s">
        <v>35</v>
      </c>
      <c r="B32" s="27">
        <v>26</v>
      </c>
      <c r="C32" s="26">
        <f>Дер122с!E69</f>
        <v>0</v>
      </c>
      <c r="D32" s="25"/>
      <c r="E32" s="25"/>
      <c r="F32" s="25"/>
      <c r="G32" s="25"/>
      <c r="H32" s="25"/>
      <c r="I32" s="25"/>
    </row>
    <row r="33" spans="1:9" ht="18">
      <c r="A33" s="31" t="s">
        <v>35</v>
      </c>
      <c r="B33" s="27">
        <v>27</v>
      </c>
      <c r="C33" s="26">
        <f>Дер122с!E72</f>
        <v>0</v>
      </c>
      <c r="D33" s="25"/>
      <c r="E33" s="25"/>
      <c r="F33" s="25"/>
      <c r="G33" s="25"/>
      <c r="H33" s="25"/>
      <c r="I33" s="25"/>
    </row>
    <row r="34" spans="1:9" ht="18">
      <c r="A34" s="31" t="s">
        <v>35</v>
      </c>
      <c r="B34" s="27">
        <v>28</v>
      </c>
      <c r="C34" s="26">
        <f>Дер122с!E74</f>
        <v>0</v>
      </c>
      <c r="D34" s="25"/>
      <c r="E34" s="25"/>
      <c r="F34" s="25"/>
      <c r="G34" s="25"/>
      <c r="H34" s="25"/>
      <c r="I34" s="25"/>
    </row>
    <row r="35" spans="1:9" ht="18">
      <c r="A35" s="31" t="s">
        <v>35</v>
      </c>
      <c r="B35" s="27">
        <v>29</v>
      </c>
      <c r="C35" s="26">
        <f>Дер122с!I66</f>
        <v>0</v>
      </c>
      <c r="D35" s="25"/>
      <c r="E35" s="25"/>
      <c r="F35" s="25"/>
      <c r="G35" s="25"/>
      <c r="H35" s="25"/>
      <c r="I35" s="25"/>
    </row>
    <row r="36" spans="1:9" ht="18">
      <c r="A36" s="31" t="s">
        <v>35</v>
      </c>
      <c r="B36" s="27">
        <v>30</v>
      </c>
      <c r="C36" s="26">
        <f>Дер122с!I70</f>
        <v>0</v>
      </c>
      <c r="D36" s="25"/>
      <c r="E36" s="25"/>
      <c r="F36" s="25"/>
      <c r="G36" s="25"/>
      <c r="H36" s="25"/>
      <c r="I36" s="25"/>
    </row>
    <row r="37" spans="1:9" ht="18">
      <c r="A37" s="31" t="s">
        <v>35</v>
      </c>
      <c r="B37" s="27">
        <v>31</v>
      </c>
      <c r="C37" s="26">
        <f>Дер122с!I72</f>
        <v>0</v>
      </c>
      <c r="D37" s="25"/>
      <c r="E37" s="25"/>
      <c r="F37" s="25"/>
      <c r="G37" s="25"/>
      <c r="H37" s="25"/>
      <c r="I37" s="25"/>
    </row>
    <row r="38" spans="1:9" ht="18">
      <c r="A38" s="31" t="s">
        <v>35</v>
      </c>
      <c r="B38" s="27">
        <v>32</v>
      </c>
      <c r="C38" s="26" t="str">
        <f>Дер122с!I74</f>
        <v>_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8" t="str">
        <f>СпДер12!A1</f>
        <v>Чемпионат Башкортостана по классическому настольному теннису 2012</v>
      </c>
      <c r="B1" s="38"/>
      <c r="C1" s="38"/>
      <c r="D1" s="38"/>
      <c r="E1" s="38"/>
      <c r="F1" s="38"/>
      <c r="G1" s="38"/>
    </row>
    <row r="2" spans="1:7" ht="15.75">
      <c r="A2" s="38" t="str">
        <f>СпДер12!A2</f>
        <v>г.Уфа</v>
      </c>
      <c r="B2" s="38"/>
      <c r="C2" s="38"/>
      <c r="D2" s="38"/>
      <c r="E2" s="38"/>
      <c r="F2" s="38"/>
      <c r="G2" s="38"/>
    </row>
    <row r="3" spans="1:7" ht="15.75">
      <c r="A3" s="37">
        <f>СпДер12!A3</f>
        <v>40962</v>
      </c>
      <c r="B3" s="37"/>
      <c r="C3" s="37"/>
      <c r="D3" s="37"/>
      <c r="E3" s="37"/>
      <c r="F3" s="37"/>
      <c r="G3" s="3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СпДер12!A7</f>
        <v>Срумов Антон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СпДер12!A38</f>
        <v>_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СпДер12!A23</f>
        <v>Фролова Анастасия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СпДер12!A22</f>
        <v>Салихов Раиль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СпДер12!A15</f>
        <v>Сазонов Николай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СпДер12!A30</f>
        <v>_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СпДер12!A31</f>
        <v>_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СпДер12!A14</f>
        <v>Коробко Павел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СпДер12!A11</f>
        <v>Суфияров Эдуард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СпДер12!A34</f>
        <v>_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СпДер12!A27</f>
        <v>_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СпДер12!A18</f>
        <v>Урманов Артур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СпДер12!A19</f>
        <v>Кондратьев Игорь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СпДер12!A26</f>
        <v>_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СпДер12!A35</f>
        <v>_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СпДер12!A10</f>
        <v>Яковлев Михаил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СпДер12!A9</f>
        <v>Аристов Александр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СпДер12!A36</f>
        <v>_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СпДер12!A25</f>
        <v>_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СпДер12!A20</f>
        <v>Дулесов Вадим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СпДер12!A17</f>
        <v>Санейко Дмитрий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СпДер12!A28</f>
        <v>_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СпДер12!A33</f>
        <v>_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СпДер12!A12</f>
        <v>Салманов Сергей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СпДер12!A13</f>
        <v>Максютов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СпДер12!A32</f>
        <v>_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46</v>
      </c>
      <c r="E56" s="11"/>
      <c r="F56" s="18">
        <v>-31</v>
      </c>
      <c r="G56" s="6" t="str">
        <f>IF(G36=F20,F52,IF(G36=F52,F20,0))</f>
        <v>Яковлев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СпДер12!A29</f>
        <v>_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СпДер12!A16</f>
        <v>Сафиуллин Азат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СпДер12!A21</f>
        <v>Хубатуллин Ринат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51</v>
      </c>
      <c r="D62" s="11"/>
      <c r="E62" s="4">
        <v>-58</v>
      </c>
      <c r="F62" s="6" t="str">
        <f>IF(Дер122с!H14=Дер122с!G10,Дер122с!G18,IF(Дер122с!H14=Дер122с!G18,Дер122с!G10,0))</f>
        <v>Суфияров Эдуард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СпДер12!A24</f>
        <v>_</v>
      </c>
      <c r="C63" s="11"/>
      <c r="D63" s="11"/>
      <c r="E63" s="5"/>
      <c r="F63" s="7">
        <v>61</v>
      </c>
      <c r="G63" s="8" t="s">
        <v>41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38</v>
      </c>
      <c r="E64" s="4">
        <v>-59</v>
      </c>
      <c r="F64" s="10" t="str">
        <f>IF(Дер122с!H30=Дер122с!G26,Дер122с!G34,IF(Дер122с!H30=Дер122с!G34,Дер122с!G26,0))</f>
        <v>Срумов Антон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СпДер12!A37</f>
        <v>_</v>
      </c>
      <c r="C65" s="11"/>
      <c r="D65" s="5"/>
      <c r="E65" s="5"/>
      <c r="F65" s="4">
        <v>-61</v>
      </c>
      <c r="G65" s="6" t="str">
        <f>IF(G63=F62,F64,IF(G63=F64,F62,0))</f>
        <v>Срумов Антон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СпДер12!A8</f>
        <v>Исмайлов Азат</v>
      </c>
      <c r="C67" s="5"/>
      <c r="D67" s="5"/>
      <c r="E67" s="4">
        <v>-56</v>
      </c>
      <c r="F67" s="6" t="str">
        <f>IF(Дер122с!G10=Дер122с!F6,Дер122с!F14,IF(Дер122с!G10=Дер122с!F14,Дер122с!F6,0))</f>
        <v>Максютов Азат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IF(Дер122с!F6=Дер122с!E4,Дер122с!E8,IF(Дер122с!F6=Дер122с!E8,Дер122с!E4,0))</f>
        <v>Сазонов Николай</v>
      </c>
      <c r="C69" s="5"/>
      <c r="D69" s="5"/>
      <c r="E69" s="4">
        <v>-57</v>
      </c>
      <c r="F69" s="10" t="str">
        <f>IF(Дер122с!G26=Дер122с!F22,Дер122с!F30,IF(Дер122с!G26=Дер122с!F30,Дер122с!F22,0))</f>
        <v>Сафиуллин Азат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45</v>
      </c>
      <c r="D70" s="5"/>
      <c r="E70" s="5"/>
      <c r="F70" s="4">
        <v>-62</v>
      </c>
      <c r="G70" s="6" t="str">
        <f>IF(G68=F67,F69,IF(G68=F69,F67,0))</f>
        <v>Сафиуллин Азат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IF(Дер122с!F14=Дер122с!E12,Дер122с!E16,IF(Дер122с!F14=Дер122с!E16,Дер122с!E12,0))</f>
        <v>Салманов Сергей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48</v>
      </c>
      <c r="E72" s="4">
        <v>-63</v>
      </c>
      <c r="F72" s="6" t="str">
        <f>IF(C70=B69,B71,IF(C70=B71,B69,0))</f>
        <v>Салманов Сергей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IF(Дер122с!F22=Дер122с!E20,Дер122с!E24,IF(Дер122с!F22=Дер122с!E24,Дер122с!E20,0))</f>
        <v>Урманов Артур</v>
      </c>
      <c r="C73" s="11"/>
      <c r="D73" s="17" t="s">
        <v>6</v>
      </c>
      <c r="E73" s="5"/>
      <c r="F73" s="7">
        <v>66</v>
      </c>
      <c r="G73" s="8" t="s">
        <v>44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48</v>
      </c>
      <c r="D74" s="20"/>
      <c r="E74" s="4">
        <v>-64</v>
      </c>
      <c r="F74" s="10" t="str">
        <f>IF(C74=B73,B75,IF(C74=B75,B73,0))</f>
        <v>Коробко Павел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IF(Дер122с!F30=Дер122с!E28,Дер122с!E32,IF(Дер122с!F30=Дер122с!E32,Дер122с!E28,0))</f>
        <v>Коробко Павел</v>
      </c>
      <c r="C75" s="4">
        <v>-65</v>
      </c>
      <c r="D75" s="6" t="str">
        <f>IF(D72=C70,C74,IF(D72=C74,C70,0))</f>
        <v>Сазонов Николай</v>
      </c>
      <c r="E75" s="5"/>
      <c r="F75" s="4">
        <v>-66</v>
      </c>
      <c r="G75" s="6" t="str">
        <f>IF(G73=F72,F74,IF(G73=F74,F72,0))</f>
        <v>Салманов Сергей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0" t="str">
        <f>СпДер12!A1</f>
        <v>Чемпионат Башкортостана по классическому настольному теннису 2012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8" t="str">
        <f>СпДер12!A2</f>
        <v>г.Уфа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37">
        <f>СпДер12!A3</f>
        <v>40962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9" ht="12.75">
      <c r="A4" s="4">
        <v>-1</v>
      </c>
      <c r="B4" s="6" t="str">
        <f>IF(Дер121с!C6=Дер121с!B5,Дер121с!B7,IF(Дер121с!C6=Дер121с!B7,Дер121с!B5,0))</f>
        <v>_</v>
      </c>
      <c r="C4" s="5"/>
      <c r="D4" s="4">
        <v>-25</v>
      </c>
      <c r="E4" s="6" t="str">
        <f>IF(Дер121с!E12=Дер121с!D8,Дер121с!D16,IF(Дер121с!E12=Дер121с!D16,Дер121с!D8,0))</f>
        <v>Сазонов Николай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IF(Дер121с!C10=Дер121с!B9,Дер121с!B11,IF(Дер121с!C10=Дер121с!B11,Дер121с!B9,0))</f>
        <v>Фролова Анастасия</v>
      </c>
      <c r="C6" s="7">
        <v>40</v>
      </c>
      <c r="D6" s="14" t="s">
        <v>53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IF(Дер121с!D64=Дер121с!C62,Дер121с!C66,IF(Дер121с!D64=Дер121с!C66,Дер121с!C62,0))</f>
        <v>Хубатуллин Ринат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IF(Дер121с!C14=Дер121с!B13,Дер121с!B15,IF(Дер121с!C14=Дер121с!B15,Дер121с!B13,0))</f>
        <v>_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IF(Дер121с!C18=Дер121с!B17,Дер121с!B19,IF(Дер121с!C18=Дер121с!B19,Дер121с!B17,0))</f>
        <v>_</v>
      </c>
      <c r="C10" s="7">
        <v>41</v>
      </c>
      <c r="D10" s="21" t="s">
        <v>43</v>
      </c>
      <c r="E10" s="15"/>
      <c r="F10" s="7">
        <v>56</v>
      </c>
      <c r="G10" s="14" t="s">
        <v>41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IF(Дер121с!D56=Дер121с!C54,Дер121с!C58,IF(Дер121с!D56=Дер121с!C58,Дер121с!C54,0))</f>
        <v>Максютов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IF(Дер121с!C22=Дер121с!B21,Дер121с!B23,IF(Дер121с!C22=Дер121с!B23,Дер121с!B21,0))</f>
        <v>_</v>
      </c>
      <c r="C12" s="5"/>
      <c r="D12" s="4">
        <v>-26</v>
      </c>
      <c r="E12" s="6" t="str">
        <f>IF(Дер121с!E28=Дер121с!D24,Дер121с!D32,IF(Дер121с!E28=Дер121с!D32,Дер121с!D24,0))</f>
        <v>Суфияров Эдуард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IF(Дер121с!C26=Дер121с!B25,Дер121с!B27,IF(Дер121с!C26=Дер121с!B27,Дер121с!B25,0))</f>
        <v>_</v>
      </c>
      <c r="C14" s="7">
        <v>42</v>
      </c>
      <c r="D14" s="14" t="s">
        <v>42</v>
      </c>
      <c r="E14" s="7">
        <v>53</v>
      </c>
      <c r="F14" s="21" t="s">
        <v>41</v>
      </c>
      <c r="G14" s="7">
        <v>58</v>
      </c>
      <c r="H14" s="14" t="s">
        <v>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IF(Дер121с!D48=Дер121с!C46,Дер121с!C50,IF(Дер121с!D48=Дер121с!C50,Дер121с!C46,0))</f>
        <v>Салманов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IF(Дер121с!C30=Дер121с!B29,Дер121с!B31,IF(Дер121с!C30=Дер121с!B31,Дер121с!B29,0))</f>
        <v>_</v>
      </c>
      <c r="C16" s="5"/>
      <c r="D16" s="7">
        <v>49</v>
      </c>
      <c r="E16" s="21" t="s">
        <v>42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IF(Дер121с!C34=Дер121с!B33,Дер121с!B35,IF(Дер121с!C34=Дер121с!B35,Дер121с!B33,0))</f>
        <v>_</v>
      </c>
      <c r="C18" s="7">
        <v>43</v>
      </c>
      <c r="D18" s="21" t="s">
        <v>50</v>
      </c>
      <c r="E18" s="15"/>
      <c r="F18" s="4">
        <v>-30</v>
      </c>
      <c r="G18" s="10" t="str">
        <f>IF(Дер121с!F52=Дер121с!E44,Дер121с!E60,IF(Дер121с!F52=Дер121с!E60,Дер121с!E44,0))</f>
        <v>Аристов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IF(Дер121с!D40=Дер121с!C38,Дер121с!C42,IF(Дер121с!D40=Дер121с!C42,Дер121с!C38,0))</f>
        <v>Дулесов Вадим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IF(Дер121с!C38=Дер121с!B37,Дер121с!B39,IF(Дер121с!C38=Дер121с!B39,Дер121с!B37,0))</f>
        <v>_</v>
      </c>
      <c r="C20" s="5"/>
      <c r="D20" s="4">
        <v>-27</v>
      </c>
      <c r="E20" s="6" t="str">
        <f>IF(Дер121с!E44=Дер121с!D40,Дер121с!D48,IF(Дер121с!E44=Дер121с!D48,Дер121с!D40,0))</f>
        <v>Санейко Дмитрий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IF(Дер121с!C42=Дер121с!B41,Дер121с!B43,IF(Дер121с!C42=Дер121с!B43,Дер121с!B41,0))</f>
        <v>_</v>
      </c>
      <c r="C22" s="7">
        <v>44</v>
      </c>
      <c r="D22" s="14" t="s">
        <v>49</v>
      </c>
      <c r="E22" s="7">
        <v>54</v>
      </c>
      <c r="F22" s="14" t="s">
        <v>47</v>
      </c>
      <c r="G22" s="15"/>
      <c r="H22" s="7">
        <v>60</v>
      </c>
      <c r="I22" s="24" t="s">
        <v>47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IF(Дер121с!D32=Дер121с!C30,Дер121с!C34,IF(Дер121с!D32=Дер121с!C34,Дер121с!C30,0))</f>
        <v>Кондратьев Игорь</v>
      </c>
      <c r="D23" s="11"/>
      <c r="E23" s="11"/>
      <c r="F23" s="11"/>
      <c r="G23" s="15"/>
      <c r="H23" s="11"/>
      <c r="I23" s="20"/>
      <c r="J23" s="39" t="s">
        <v>2</v>
      </c>
      <c r="K23" s="3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IF(Дер121с!C46=Дер121с!B45,Дер121с!B47,IF(Дер121с!C46=Дер121с!B47,Дер121с!B45,0))</f>
        <v>_</v>
      </c>
      <c r="C24" s="5"/>
      <c r="D24" s="7">
        <v>50</v>
      </c>
      <c r="E24" s="21" t="s">
        <v>48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IF(Дер121с!C50=Дер121с!B49,Дер121с!B51,IF(Дер121с!C50=Дер121с!B51,Дер121с!B49,0))</f>
        <v>_</v>
      </c>
      <c r="C26" s="7">
        <v>45</v>
      </c>
      <c r="D26" s="21" t="s">
        <v>48</v>
      </c>
      <c r="E26" s="15"/>
      <c r="F26" s="7">
        <v>57</v>
      </c>
      <c r="G26" s="14" t="s">
        <v>47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IF(Дер121с!D24=Дер121с!C22,Дер121с!C26,IF(Дер121с!D24=Дер121с!C26,Дер121с!C22,0))</f>
        <v>Урманов Артур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IF(Дер121с!C54=Дер121с!B53,Дер121с!B55,IF(Дер121с!C54=Дер121с!B55,Дер121с!B53,0))</f>
        <v>_</v>
      </c>
      <c r="C28" s="5"/>
      <c r="D28" s="4">
        <v>-28</v>
      </c>
      <c r="E28" s="6" t="str">
        <f>IF(Дер121с!E60=Дер121с!D56,Дер121с!D64,IF(Дер121с!E60=Дер121с!D64,Дер121с!D56,0))</f>
        <v>Сафиуллин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IF(Дер121с!C58=Дер121с!B57,Дер121с!B59,IF(Дер121с!C58=Дер121с!B59,Дер121с!B57,0))</f>
        <v>_</v>
      </c>
      <c r="C30" s="7">
        <v>46</v>
      </c>
      <c r="D30" s="14" t="s">
        <v>44</v>
      </c>
      <c r="E30" s="7">
        <v>55</v>
      </c>
      <c r="F30" s="21" t="s">
        <v>46</v>
      </c>
      <c r="G30" s="7">
        <v>59</v>
      </c>
      <c r="H30" s="21" t="s">
        <v>47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IF(Дер121с!D16=Дер121с!C14,Дер121с!C18,IF(Дер121с!D16=Дер121с!C18,Дер121с!C14,0))</f>
        <v>Коробко Павел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IF(Дер121с!C62=Дер121с!B61,Дер121с!B63,IF(Дер121с!C62=Дер121с!B63,Дер121с!B61,0))</f>
        <v>_</v>
      </c>
      <c r="C32" s="5"/>
      <c r="D32" s="7">
        <v>51</v>
      </c>
      <c r="E32" s="21" t="s">
        <v>44</v>
      </c>
      <c r="F32" s="5"/>
      <c r="G32" s="11"/>
      <c r="H32" s="4">
        <v>-60</v>
      </c>
      <c r="I32" s="6" t="str">
        <f>IF(I22=H14,H30,IF(I22=H30,H14,0))</f>
        <v>Аристов Александр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9" t="s">
        <v>3</v>
      </c>
      <c r="K33" s="3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IF(Дер121с!C66=Дер121с!B65,Дер121с!B67,IF(Дер121с!C66=Дер121с!B67,Дер121с!B65,0))</f>
        <v>_</v>
      </c>
      <c r="C34" s="7">
        <v>47</v>
      </c>
      <c r="D34" s="21" t="s">
        <v>52</v>
      </c>
      <c r="E34" s="15"/>
      <c r="F34" s="4">
        <v>-29</v>
      </c>
      <c r="G34" s="10" t="str">
        <f>IF(Дер121с!F20=Дер121с!E12,Дер121с!E28,IF(Дер121с!F20=Дер121с!E28,Дер121с!E12,0))</f>
        <v>Срумов Антон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IF(Дер121с!D8=Дер121с!C6,Дер121с!C10,IF(Дер121с!D8=Дер121с!C10,Дер121с!C6,0))</f>
        <v>Салихов Раиль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Хубатуллин Ринат</v>
      </c>
      <c r="C37" s="5"/>
      <c r="D37" s="5"/>
      <c r="E37" s="5"/>
      <c r="F37" s="4">
        <v>-48</v>
      </c>
      <c r="G37" s="6" t="str">
        <f>IF(E8=D6,D10,IF(E8=D10,D6,0))</f>
        <v>Фролова Анастасия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53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Дулесов Вадим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51</v>
      </c>
      <c r="E40" s="5"/>
      <c r="F40" s="5"/>
      <c r="G40" s="5"/>
      <c r="H40" s="7">
        <v>69</v>
      </c>
      <c r="I40" s="23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Кондратьев Игорь</v>
      </c>
      <c r="H41" s="11"/>
      <c r="I41" s="19"/>
      <c r="J41" s="39" t="s">
        <v>12</v>
      </c>
      <c r="K41" s="3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Салихов Раиль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Фролова Анастасия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Дулесов Вадим</v>
      </c>
      <c r="I45" s="20"/>
      <c r="J45" s="39" t="s">
        <v>14</v>
      </c>
      <c r="K45" s="3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52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Салихов Раиль</v>
      </c>
      <c r="I47" s="20"/>
      <c r="J47" s="39" t="s">
        <v>13</v>
      </c>
      <c r="K47" s="3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Дулесов Вадим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9" t="s">
        <v>15</v>
      </c>
      <c r="K49" s="3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9" t="s">
        <v>18</v>
      </c>
      <c r="K54" s="3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_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9" t="s">
        <v>20</v>
      </c>
      <c r="K58" s="3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9" t="s">
        <v>21</v>
      </c>
      <c r="K60" s="3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9" t="s">
        <v>22</v>
      </c>
      <c r="K62" s="3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_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9" t="s">
        <v>24</v>
      </c>
      <c r="K67" s="3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_</v>
      </c>
      <c r="I71" s="20"/>
      <c r="J71" s="39" t="s">
        <v>26</v>
      </c>
      <c r="K71" s="3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9" t="s">
        <v>28</v>
      </c>
      <c r="K73" s="3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_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9" t="s">
        <v>30</v>
      </c>
      <c r="K75" s="3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2012-02-23T05:56:55Z</cp:lastPrinted>
  <dcterms:created xsi:type="dcterms:W3CDTF">2008-02-03T08:28:10Z</dcterms:created>
  <dcterms:modified xsi:type="dcterms:W3CDTF">2012-02-24T04:09:18Z</dcterms:modified>
  <cp:category/>
  <cp:version/>
  <cp:contentType/>
  <cp:contentStatus/>
</cp:coreProperties>
</file>