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2"/>
  </bookViews>
  <sheets>
    <sheet name="Сп6" sheetId="1" r:id="rId1"/>
    <sheet name="6" sheetId="2" r:id="rId2"/>
    <sheet name="Сп5" sheetId="3" r:id="rId3"/>
    <sheet name="5" sheetId="4" r:id="rId4"/>
  </sheets>
  <definedNames>
    <definedName name="_xlnm.Print_Area" localSheetId="3">'5'!$A$1:$J$36</definedName>
    <definedName name="_xlnm.Print_Area" localSheetId="1">'6'!$A$1:$J$72</definedName>
    <definedName name="_xlnm.Print_Area" localSheetId="2">'Сп5'!$A$1:$I$14</definedName>
    <definedName name="_xlnm.Print_Area" localSheetId="0">'Сп6'!$A$1:$I$22</definedName>
  </definedNames>
  <calcPr fullCalcOnLoad="1"/>
</workbook>
</file>

<file path=xl/sharedStrings.xml><?xml version="1.0" encoding="utf-8"?>
<sst xmlns="http://schemas.openxmlformats.org/spreadsheetml/2006/main" count="105" uniqueCount="41">
  <si>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</si>
  <si>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</si>
  <si>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</si>
  <si>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</si>
  <si>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</si>
  <si>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</si>
  <si>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</si>
  <si>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</si>
  <si>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</si>
  <si>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</si>
  <si>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</si>
  <si>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</si>
  <si>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</si>
  <si>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</si>
  <si>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</si>
  <si>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</si>
  <si>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</si>
  <si>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</si>
  <si>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</si>
  <si>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нет</t>
  </si>
  <si>
    <t>Кубок Башкортостана 2011</t>
  </si>
  <si>
    <t>1/128 финала Турнира День российской печати</t>
  </si>
  <si>
    <t>Голобородько Дмитрий</t>
  </si>
  <si>
    <t>Асылгужин Радмир</t>
  </si>
  <si>
    <t>Сидорин Назарий</t>
  </si>
  <si>
    <t>Филимонов Никита</t>
  </si>
  <si>
    <t>Степанов Антон</t>
  </si>
  <si>
    <t>Шестопалов Глеб</t>
  </si>
  <si>
    <t>Тимашева Лилия</t>
  </si>
  <si>
    <t>Гарифуллина Екатерина</t>
  </si>
  <si>
    <t>Негреев Герман</t>
  </si>
  <si>
    <t>Сакаев Рамиль</t>
  </si>
  <si>
    <t>Лазарева Татьяна</t>
  </si>
  <si>
    <t>1/64 финала Турнира День российской печати</t>
  </si>
  <si>
    <t>Гизатуллина Таскира</t>
  </si>
  <si>
    <t>Тимербулатов Раиль</t>
  </si>
  <si>
    <t>Валеева Гузель</t>
  </si>
  <si>
    <t>Аминов Айдар</t>
  </si>
  <si>
    <t>Иванов Никита</t>
  </si>
  <si>
    <t>Алексеев Глеб</t>
  </si>
  <si>
    <t>Молодцова Ксения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</si>
</sst>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5" fillId="3" borderId="5" xfId="0" applyFont="1" applyFill="1" applyBorder="1" applyAlignment="1" applyProtection="1">
      <alignment horizontal="right"/>
      <protection/>
    </xf>
    <xf numFmtId="0" fontId="12" fillId="4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10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left"/>
      <protection/>
    </xf>
    <xf numFmtId="181" fontId="10" fillId="2" borderId="0" xfId="0" applyNumberFormat="1" applyFont="1" applyFill="1" applyAlignment="1" applyProtection="1">
      <alignment horizontal="left"/>
      <protection/>
    </xf>
    <xf numFmtId="0" fontId="7" fillId="2" borderId="6" xfId="0" applyFont="1" applyFill="1" applyBorder="1" applyAlignment="1" applyProtection="1">
      <alignment horizontal="right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right"/>
      <protection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/>
    </xf>
    <xf numFmtId="181" fontId="10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6" fillId="2" borderId="2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7" fillId="2" borderId="1" xfId="0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horizontal="right" vertical="center"/>
    </xf>
    <xf numFmtId="0" fontId="16" fillId="2" borderId="7" xfId="0" applyFont="1" applyFill="1" applyBorder="1" applyAlignment="1">
      <alignment vertical="center"/>
    </xf>
    <xf numFmtId="0" fontId="17" fillId="2" borderId="3" xfId="0" applyFont="1" applyFill="1" applyBorder="1" applyAlignment="1" applyProtection="1">
      <alignment horizontal="left"/>
      <protection/>
    </xf>
    <xf numFmtId="0" fontId="16" fillId="2" borderId="4" xfId="0" applyFont="1" applyFill="1" applyBorder="1" applyAlignment="1">
      <alignment horizontal="right" vertical="center"/>
    </xf>
    <xf numFmtId="0" fontId="17" fillId="2" borderId="0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1" t="s">
        <v>20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32" t="s">
        <v>21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40495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22</v>
      </c>
      <c r="B7" s="25">
        <v>1</v>
      </c>
      <c r="C7" s="26" t="str">
        <f>6!F20</f>
        <v>Асылгужин Радмир</v>
      </c>
      <c r="D7" s="23"/>
      <c r="E7" s="23"/>
      <c r="F7" s="23"/>
      <c r="G7" s="23"/>
      <c r="H7" s="23"/>
      <c r="I7" s="23"/>
    </row>
    <row r="8" spans="1:9" ht="18">
      <c r="A8" s="24" t="s">
        <v>23</v>
      </c>
      <c r="B8" s="25">
        <v>2</v>
      </c>
      <c r="C8" s="26" t="str">
        <f>6!F31</f>
        <v>Голобородько Дмитрий</v>
      </c>
      <c r="D8" s="23"/>
      <c r="E8" s="23"/>
      <c r="F8" s="23"/>
      <c r="G8" s="23"/>
      <c r="H8" s="23"/>
      <c r="I8" s="23"/>
    </row>
    <row r="9" spans="1:9" ht="18">
      <c r="A9" s="24" t="s">
        <v>24</v>
      </c>
      <c r="B9" s="25">
        <v>3</v>
      </c>
      <c r="C9" s="26" t="str">
        <f>6!G43</f>
        <v>Сидорин Назарий</v>
      </c>
      <c r="D9" s="23"/>
      <c r="E9" s="23"/>
      <c r="F9" s="23"/>
      <c r="G9" s="23"/>
      <c r="H9" s="23"/>
      <c r="I9" s="23"/>
    </row>
    <row r="10" spans="1:9" ht="18">
      <c r="A10" s="24" t="s">
        <v>25</v>
      </c>
      <c r="B10" s="25">
        <v>4</v>
      </c>
      <c r="C10" s="26" t="str">
        <f>6!G51</f>
        <v>Лазарева Татьяна</v>
      </c>
      <c r="D10" s="23"/>
      <c r="E10" s="23"/>
      <c r="F10" s="23"/>
      <c r="G10" s="23"/>
      <c r="H10" s="23"/>
      <c r="I10" s="23"/>
    </row>
    <row r="11" spans="1:9" ht="18">
      <c r="A11" s="24" t="s">
        <v>26</v>
      </c>
      <c r="B11" s="25">
        <v>5</v>
      </c>
      <c r="C11" s="26" t="str">
        <f>6!C55</f>
        <v>Гарифуллина Екатерина</v>
      </c>
      <c r="D11" s="23"/>
      <c r="E11" s="23"/>
      <c r="F11" s="23"/>
      <c r="G11" s="23"/>
      <c r="H11" s="23"/>
      <c r="I11" s="23"/>
    </row>
    <row r="12" spans="1:9" ht="18">
      <c r="A12" s="24" t="s">
        <v>27</v>
      </c>
      <c r="B12" s="25">
        <v>6</v>
      </c>
      <c r="C12" s="26" t="str">
        <f>6!C57</f>
        <v>Филимонов Никита</v>
      </c>
      <c r="D12" s="23"/>
      <c r="E12" s="23"/>
      <c r="F12" s="23"/>
      <c r="G12" s="23"/>
      <c r="H12" s="23"/>
      <c r="I12" s="23"/>
    </row>
    <row r="13" spans="1:9" ht="18">
      <c r="A13" s="24" t="s">
        <v>28</v>
      </c>
      <c r="B13" s="25">
        <v>7</v>
      </c>
      <c r="C13" s="26" t="str">
        <f>6!C60</f>
        <v>Шестопалов Глеб</v>
      </c>
      <c r="D13" s="23"/>
      <c r="E13" s="23"/>
      <c r="F13" s="23"/>
      <c r="G13" s="23"/>
      <c r="H13" s="23"/>
      <c r="I13" s="23"/>
    </row>
    <row r="14" spans="1:9" ht="18">
      <c r="A14" s="24" t="s">
        <v>29</v>
      </c>
      <c r="B14" s="25">
        <v>8</v>
      </c>
      <c r="C14" s="26" t="str">
        <f>6!C62</f>
        <v>Негреев Герман</v>
      </c>
      <c r="D14" s="23"/>
      <c r="E14" s="23"/>
      <c r="F14" s="23"/>
      <c r="G14" s="23"/>
      <c r="H14" s="23"/>
      <c r="I14" s="23"/>
    </row>
    <row r="15" spans="1:9" ht="18">
      <c r="A15" s="24" t="s">
        <v>30</v>
      </c>
      <c r="B15" s="25">
        <v>9</v>
      </c>
      <c r="C15" s="26" t="str">
        <f>6!G57</f>
        <v>Степанов Антон</v>
      </c>
      <c r="D15" s="23"/>
      <c r="E15" s="23"/>
      <c r="F15" s="23"/>
      <c r="G15" s="23"/>
      <c r="H15" s="23"/>
      <c r="I15" s="23"/>
    </row>
    <row r="16" spans="1:9" ht="18">
      <c r="A16" s="24" t="s">
        <v>31</v>
      </c>
      <c r="B16" s="25">
        <v>10</v>
      </c>
      <c r="C16" s="26" t="str">
        <f>6!G60</f>
        <v>Тимашева Лилия</v>
      </c>
      <c r="D16" s="23"/>
      <c r="E16" s="23"/>
      <c r="F16" s="23"/>
      <c r="G16" s="23"/>
      <c r="H16" s="23"/>
      <c r="I16" s="23"/>
    </row>
    <row r="17" spans="1:9" ht="18">
      <c r="A17" s="24" t="s">
        <v>32</v>
      </c>
      <c r="B17" s="25">
        <v>11</v>
      </c>
      <c r="C17" s="26" t="str">
        <f>6!G64</f>
        <v>Сакаев Рамиль</v>
      </c>
      <c r="D17" s="23"/>
      <c r="E17" s="23"/>
      <c r="F17" s="23"/>
      <c r="G17" s="23"/>
      <c r="H17" s="23"/>
      <c r="I17" s="23"/>
    </row>
    <row r="18" spans="1:9" ht="18">
      <c r="A18" s="24" t="s">
        <v>19</v>
      </c>
      <c r="B18" s="25">
        <v>12</v>
      </c>
      <c r="C18" s="26">
        <f>6!G66</f>
        <v>0</v>
      </c>
      <c r="D18" s="23"/>
      <c r="E18" s="23"/>
      <c r="F18" s="23"/>
      <c r="G18" s="23"/>
      <c r="H18" s="23"/>
      <c r="I18" s="23"/>
    </row>
    <row r="19" spans="1:9" ht="18">
      <c r="A19" s="24" t="s">
        <v>19</v>
      </c>
      <c r="B19" s="25">
        <v>13</v>
      </c>
      <c r="C19" s="26">
        <f>6!D67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19</v>
      </c>
      <c r="B20" s="25">
        <v>14</v>
      </c>
      <c r="C20" s="26">
        <f>6!D70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19</v>
      </c>
      <c r="B21" s="25">
        <v>15</v>
      </c>
      <c r="C21" s="26">
        <f>6!G69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19</v>
      </c>
      <c r="B22" s="25">
        <v>16</v>
      </c>
      <c r="C22" s="26" t="str">
        <f>6!G71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5" t="str">
        <f>Сп6!A1</f>
        <v>Кубок Башкортостана 2011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Сп6!A2</f>
        <v>1/128 финала Турнира День российской печати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6">
        <f>Сп6!A3</f>
        <v>40495</v>
      </c>
      <c r="B3" s="36"/>
      <c r="C3" s="36"/>
      <c r="D3" s="36"/>
      <c r="E3" s="36"/>
      <c r="F3" s="36"/>
      <c r="G3" s="36"/>
      <c r="H3" s="36"/>
      <c r="I3" s="36"/>
      <c r="J3" s="36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Сп6!A7</f>
        <v>Голобородько Дмитрий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22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Сп6!A22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22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Сп6!A15</f>
        <v>Негреев Герман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29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Сп6!A14</f>
        <v>Гарифуллина Екатерина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22</v>
      </c>
      <c r="F12" s="3"/>
      <c r="G12" s="11"/>
      <c r="H12" s="3"/>
      <c r="I12" s="3"/>
    </row>
    <row r="13" spans="1:9" ht="12.75">
      <c r="A13" s="2">
        <v>5</v>
      </c>
      <c r="B13" s="4" t="str">
        <f>Сп6!A11</f>
        <v>Степанов Антон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26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Сп6!A18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25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Сп6!A19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25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Сп6!A10</f>
        <v>Филимонов Никита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23</v>
      </c>
      <c r="G20" s="6"/>
      <c r="H20" s="6"/>
      <c r="I20" s="6"/>
    </row>
    <row r="21" spans="1:9" ht="12.75">
      <c r="A21" s="2">
        <v>3</v>
      </c>
      <c r="B21" s="4" t="str">
        <f>Сп6!A9</f>
        <v>Сидорин Назарий</v>
      </c>
      <c r="C21" s="3"/>
      <c r="D21" s="3"/>
      <c r="E21" s="9"/>
      <c r="F21" s="13"/>
      <c r="G21" s="3"/>
      <c r="H21" s="34" t="s">
        <v>0</v>
      </c>
      <c r="I21" s="34"/>
    </row>
    <row r="22" spans="1:9" ht="12.75">
      <c r="A22" s="3"/>
      <c r="B22" s="5">
        <v>5</v>
      </c>
      <c r="C22" s="6" t="s">
        <v>24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Сп6!A20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32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Сп6!A17</f>
        <v>Лазарева Татьяна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32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Сп6!A12</f>
        <v>Шестопалов Глеб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23</v>
      </c>
      <c r="F28" s="13"/>
      <c r="G28" s="3"/>
      <c r="H28" s="3"/>
      <c r="I28" s="3"/>
    </row>
    <row r="29" spans="1:9" ht="12.75">
      <c r="A29" s="2">
        <v>7</v>
      </c>
      <c r="B29" s="4" t="str">
        <f>Сп6!A13</f>
        <v>Тимашева Лилия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28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Сп6!A16</f>
        <v>Сакаев Рамиль</v>
      </c>
      <c r="C31" s="9"/>
      <c r="D31" s="9"/>
      <c r="E31" s="2">
        <v>-15</v>
      </c>
      <c r="F31" s="4" t="str">
        <f>IF(F20=E12,E28,IF(F20=E28,E12,0))</f>
        <v>Голобородько Дмитрий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23</v>
      </c>
      <c r="E32" s="3"/>
      <c r="F32" s="13"/>
      <c r="G32" s="3"/>
      <c r="H32" s="34" t="s">
        <v>1</v>
      </c>
      <c r="I32" s="34"/>
    </row>
    <row r="33" spans="1:9" ht="12.75">
      <c r="A33" s="2">
        <v>15</v>
      </c>
      <c r="B33" s="4" t="str">
        <f>Сп6!A21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23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Сп6!A8</f>
        <v>Асылгужин Радмир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Филимонов Никита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30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Негреев Герман</v>
      </c>
      <c r="C39" s="5">
        <v>20</v>
      </c>
      <c r="D39" s="15" t="s">
        <v>30</v>
      </c>
      <c r="E39" s="5">
        <v>26</v>
      </c>
      <c r="F39" s="15" t="s">
        <v>24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Тимашева Лилия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24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24</v>
      </c>
      <c r="E43" s="13"/>
      <c r="F43" s="5">
        <v>28</v>
      </c>
      <c r="G43" s="15" t="s">
        <v>24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Сидорин Назарий</v>
      </c>
      <c r="D44" s="3"/>
      <c r="E44" s="13"/>
      <c r="F44" s="9"/>
      <c r="G44" s="3"/>
      <c r="H44" s="34" t="s">
        <v>2</v>
      </c>
      <c r="I44" s="34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Лазарева Татьяна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27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Шестопалов Глеб</v>
      </c>
      <c r="C47" s="5">
        <v>22</v>
      </c>
      <c r="D47" s="15" t="s">
        <v>27</v>
      </c>
      <c r="E47" s="5">
        <v>27</v>
      </c>
      <c r="F47" s="16" t="s">
        <v>32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Степанов Антон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Сакаев Рамиль</v>
      </c>
      <c r="C49" s="3"/>
      <c r="D49" s="5">
        <v>25</v>
      </c>
      <c r="E49" s="16" t="s">
        <v>29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31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29</v>
      </c>
      <c r="E51" s="13"/>
      <c r="F51" s="2">
        <v>-28</v>
      </c>
      <c r="G51" s="4" t="str">
        <f>IF(G43=F39,F47,IF(G43=F47,F39,0))</f>
        <v>Лазарева Татьяна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Гарифуллина Екатерина</v>
      </c>
      <c r="D52" s="3"/>
      <c r="E52" s="13"/>
      <c r="F52" s="3"/>
      <c r="G52" s="19"/>
      <c r="H52" s="34" t="s">
        <v>3</v>
      </c>
      <c r="I52" s="34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Филимонов Никита</v>
      </c>
      <c r="C54" s="3"/>
      <c r="D54" s="2">
        <v>-20</v>
      </c>
      <c r="E54" s="4" t="str">
        <f>IF(D39=C38,C40,IF(D39=C40,C38,0))</f>
        <v>Тимашева Лилия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29</v>
      </c>
      <c r="D55" s="3"/>
      <c r="E55" s="5">
        <v>31</v>
      </c>
      <c r="F55" s="6" t="s">
        <v>28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Гарифуллина Екатерина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Филимонов Никита</v>
      </c>
      <c r="D57" s="3"/>
      <c r="E57" s="3"/>
      <c r="F57" s="5">
        <v>33</v>
      </c>
      <c r="G57" s="6" t="s">
        <v>26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Степанов Антон</v>
      </c>
      <c r="F58" s="9"/>
      <c r="G58" s="3"/>
      <c r="H58" s="34" t="s">
        <v>6</v>
      </c>
      <c r="I58" s="34"/>
    </row>
    <row r="59" spans="1:9" ht="12.75">
      <c r="A59" s="2">
        <v>-24</v>
      </c>
      <c r="B59" s="4" t="str">
        <f>IF(E41=D39,D43,IF(E41=D43,D39,0))</f>
        <v>Негреев Герман</v>
      </c>
      <c r="C59" s="3"/>
      <c r="D59" s="3"/>
      <c r="E59" s="5">
        <v>32</v>
      </c>
      <c r="F59" s="10" t="s">
        <v>26</v>
      </c>
      <c r="G59" s="20"/>
      <c r="H59" s="3"/>
      <c r="I59" s="3"/>
    </row>
    <row r="60" spans="1:9" ht="12.75">
      <c r="A60" s="3"/>
      <c r="B60" s="5">
        <v>30</v>
      </c>
      <c r="C60" s="6" t="s">
        <v>27</v>
      </c>
      <c r="D60" s="2">
        <v>-23</v>
      </c>
      <c r="E60" s="8" t="str">
        <f>IF(D51=C50,C52,IF(D51=C52,C50,0))</f>
        <v>Сакаев Рамиль</v>
      </c>
      <c r="F60" s="2">
        <v>-33</v>
      </c>
      <c r="G60" s="4" t="str">
        <f>IF(G57=F55,F59,IF(G57=F59,F55,0))</f>
        <v>Тимашева Лилия</v>
      </c>
      <c r="H60" s="12"/>
      <c r="I60" s="12"/>
    </row>
    <row r="61" spans="1:9" ht="12.75">
      <c r="A61" s="2">
        <v>-25</v>
      </c>
      <c r="B61" s="8" t="str">
        <f>IF(E49=D47,D51,IF(E49=D51,D47,0))</f>
        <v>Шестопалов Глеб</v>
      </c>
      <c r="C61" s="14" t="s">
        <v>7</v>
      </c>
      <c r="D61" s="3"/>
      <c r="E61" s="3"/>
      <c r="F61" s="3"/>
      <c r="G61" s="3"/>
      <c r="H61" s="34" t="s">
        <v>8</v>
      </c>
      <c r="I61" s="34"/>
    </row>
    <row r="62" spans="1:9" ht="12.75">
      <c r="A62" s="3"/>
      <c r="B62" s="2">
        <v>-30</v>
      </c>
      <c r="C62" s="4" t="str">
        <f>IF(C60=B59,B61,IF(C60=B61,B59,0))</f>
        <v>Негреев Герман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31</v>
      </c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 t="str">
        <f>IF(F59=E58,E60,IF(F59=E60,E58,0))</f>
        <v>Сакаев Рамиль</v>
      </c>
      <c r="G65" s="3"/>
      <c r="H65" s="34" t="s">
        <v>10</v>
      </c>
      <c r="I65" s="34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34" t="s">
        <v>11</v>
      </c>
      <c r="I67" s="34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34" t="s">
        <v>13</v>
      </c>
      <c r="I70" s="34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34" t="s">
        <v>15</v>
      </c>
      <c r="I72" s="34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1" t="s">
        <v>20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32" t="s">
        <v>33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40502</v>
      </c>
      <c r="B3" s="33"/>
      <c r="C3" s="33"/>
      <c r="D3" s="33"/>
      <c r="E3" s="33"/>
      <c r="F3" s="33"/>
      <c r="G3" s="33"/>
      <c r="H3" s="33"/>
      <c r="I3" s="33"/>
    </row>
    <row r="4" spans="1:9" ht="12.75">
      <c r="A4" s="37"/>
      <c r="B4" s="37"/>
      <c r="C4" s="37"/>
      <c r="D4" s="37"/>
      <c r="E4" s="37"/>
      <c r="F4" s="37"/>
      <c r="G4" s="37"/>
      <c r="H4" s="37"/>
      <c r="I4" s="3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34</v>
      </c>
      <c r="B7" s="25">
        <v>1</v>
      </c>
      <c r="C7" s="26" t="str">
        <f>5!E12</f>
        <v>Иванов Никита</v>
      </c>
      <c r="D7" s="23"/>
      <c r="E7" s="23"/>
      <c r="F7" s="23"/>
      <c r="G7" s="23"/>
      <c r="H7" s="23"/>
      <c r="I7" s="38"/>
    </row>
    <row r="8" spans="1:9" ht="18">
      <c r="A8" s="24" t="s">
        <v>35</v>
      </c>
      <c r="B8" s="25">
        <v>2</v>
      </c>
      <c r="C8" s="26" t="str">
        <f>5!E19</f>
        <v>Валеева Гузель</v>
      </c>
      <c r="D8" s="23"/>
      <c r="E8" s="23"/>
      <c r="F8" s="23"/>
      <c r="G8" s="23"/>
      <c r="H8" s="23"/>
      <c r="I8" s="38"/>
    </row>
    <row r="9" spans="1:9" ht="18">
      <c r="A9" s="24" t="s">
        <v>36</v>
      </c>
      <c r="B9" s="25">
        <v>3</v>
      </c>
      <c r="C9" s="26" t="str">
        <f>5!E25</f>
        <v>Тимербулатов Раиль</v>
      </c>
      <c r="D9" s="23"/>
      <c r="E9" s="23"/>
      <c r="F9" s="23"/>
      <c r="G9" s="23"/>
      <c r="H9" s="23"/>
      <c r="I9" s="38"/>
    </row>
    <row r="10" spans="1:9" ht="18">
      <c r="A10" s="24" t="s">
        <v>37</v>
      </c>
      <c r="B10" s="25">
        <v>4</v>
      </c>
      <c r="C10" s="26" t="str">
        <f>5!E28</f>
        <v>Молодцова Ксения</v>
      </c>
      <c r="D10" s="23"/>
      <c r="E10" s="23"/>
      <c r="F10" s="23"/>
      <c r="G10" s="23"/>
      <c r="H10" s="23"/>
      <c r="I10" s="23"/>
    </row>
    <row r="11" spans="1:9" ht="18">
      <c r="A11" s="24" t="s">
        <v>38</v>
      </c>
      <c r="B11" s="25">
        <v>5</v>
      </c>
      <c r="C11" s="26" t="str">
        <f>5!E31</f>
        <v>Гизатуллина Таскира</v>
      </c>
      <c r="D11" s="23"/>
      <c r="E11" s="23"/>
      <c r="F11" s="23"/>
      <c r="G11" s="23"/>
      <c r="H11" s="23"/>
      <c r="I11" s="23"/>
    </row>
    <row r="12" spans="1:9" ht="18">
      <c r="A12" s="24" t="s">
        <v>39</v>
      </c>
      <c r="B12" s="25">
        <v>6</v>
      </c>
      <c r="C12" s="26" t="str">
        <f>5!E33</f>
        <v>Аминов Айдар</v>
      </c>
      <c r="D12" s="23"/>
      <c r="E12" s="23"/>
      <c r="F12" s="23"/>
      <c r="G12" s="23"/>
      <c r="H12" s="23"/>
      <c r="I12" s="23"/>
    </row>
    <row r="13" spans="1:9" ht="18">
      <c r="A13" s="24" t="s">
        <v>40</v>
      </c>
      <c r="B13" s="25">
        <v>7</v>
      </c>
      <c r="C13" s="26" t="str">
        <f>5!C33</f>
        <v>Алексеев Глеб</v>
      </c>
      <c r="D13" s="23"/>
      <c r="E13" s="23"/>
      <c r="F13" s="23"/>
      <c r="G13" s="23"/>
      <c r="H13" s="23"/>
      <c r="I13" s="23"/>
    </row>
    <row r="14" spans="1:9" ht="18">
      <c r="A14" s="24" t="s">
        <v>19</v>
      </c>
      <c r="B14" s="25">
        <v>8</v>
      </c>
      <c r="C14" s="26" t="str">
        <f>5!C35</f>
        <v>нет</v>
      </c>
      <c r="D14" s="23"/>
      <c r="E14" s="23"/>
      <c r="F14" s="23"/>
      <c r="G14" s="23"/>
      <c r="H14" s="23"/>
      <c r="I14" s="23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0" customWidth="1"/>
    <col min="2" max="4" width="23.75390625" style="40" customWidth="1"/>
    <col min="5" max="13" width="3.75390625" style="40" customWidth="1"/>
    <col min="14" max="16384" width="2.75390625" style="40" customWidth="1"/>
  </cols>
  <sheetData>
    <row r="1" spans="1:10" ht="18">
      <c r="A1" s="39" t="str">
        <f>Сп5!A1</f>
        <v>Кубок Башкортостана 2011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41" t="str">
        <f>Сп5!A2</f>
        <v>1/64 финала Турнира День российской печати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75">
      <c r="A3" s="42">
        <f>Сп5!A3</f>
        <v>40502</v>
      </c>
      <c r="B3" s="42"/>
      <c r="C3" s="42"/>
      <c r="D3" s="42"/>
      <c r="E3" s="42"/>
      <c r="F3" s="42"/>
      <c r="G3" s="42"/>
      <c r="H3" s="42"/>
      <c r="I3" s="42"/>
      <c r="J3" s="42"/>
    </row>
    <row r="5" spans="1:10" s="45" customFormat="1" ht="10.5" customHeight="1">
      <c r="A5" s="43">
        <v>1</v>
      </c>
      <c r="B5" s="44" t="str">
        <f>Сп5!A7</f>
        <v>Гизатуллина Таскира</v>
      </c>
      <c r="C5" s="43"/>
      <c r="D5" s="43"/>
      <c r="E5" s="43"/>
      <c r="F5" s="40"/>
      <c r="G5" s="40"/>
      <c r="H5" s="40"/>
      <c r="I5" s="40"/>
      <c r="J5" s="40"/>
    </row>
    <row r="6" spans="1:10" s="45" customFormat="1" ht="10.5" customHeight="1">
      <c r="A6" s="43"/>
      <c r="B6" s="46">
        <v>1</v>
      </c>
      <c r="C6" s="47" t="s">
        <v>34</v>
      </c>
      <c r="D6" s="43"/>
      <c r="E6" s="43"/>
      <c r="F6" s="40"/>
      <c r="G6" s="40"/>
      <c r="H6" s="40"/>
      <c r="I6" s="40"/>
      <c r="J6" s="40"/>
    </row>
    <row r="7" spans="1:10" s="45" customFormat="1" ht="10.5" customHeight="1">
      <c r="A7" s="43">
        <v>8</v>
      </c>
      <c r="B7" s="48" t="str">
        <f>Сп5!A14</f>
        <v>нет</v>
      </c>
      <c r="C7" s="46"/>
      <c r="D7" s="43"/>
      <c r="E7" s="43"/>
      <c r="F7" s="40"/>
      <c r="G7" s="40"/>
      <c r="H7" s="40"/>
      <c r="I7" s="40"/>
      <c r="J7" s="40"/>
    </row>
    <row r="8" spans="1:10" s="45" customFormat="1" ht="10.5" customHeight="1">
      <c r="A8" s="43"/>
      <c r="B8" s="43"/>
      <c r="C8" s="46">
        <v>5</v>
      </c>
      <c r="D8" s="47" t="s">
        <v>38</v>
      </c>
      <c r="E8" s="43"/>
      <c r="F8" s="40"/>
      <c r="G8" s="40"/>
      <c r="H8" s="40"/>
      <c r="I8" s="40"/>
      <c r="J8" s="40"/>
    </row>
    <row r="9" spans="1:10" s="45" customFormat="1" ht="10.5" customHeight="1">
      <c r="A9" s="43">
        <v>5</v>
      </c>
      <c r="B9" s="44" t="str">
        <f>Сп5!A11</f>
        <v>Иванов Никита</v>
      </c>
      <c r="C9" s="46"/>
      <c r="D9" s="46"/>
      <c r="E9" s="43"/>
      <c r="F9" s="40"/>
      <c r="G9" s="40"/>
      <c r="H9" s="40"/>
      <c r="I9" s="40"/>
      <c r="J9" s="40"/>
    </row>
    <row r="10" spans="1:10" s="45" customFormat="1" ht="10.5" customHeight="1">
      <c r="A10" s="43"/>
      <c r="B10" s="46">
        <v>2</v>
      </c>
      <c r="C10" s="49" t="s">
        <v>38</v>
      </c>
      <c r="D10" s="46"/>
      <c r="E10" s="43"/>
      <c r="F10" s="40"/>
      <c r="G10" s="40"/>
      <c r="H10" s="40"/>
      <c r="I10" s="40"/>
      <c r="J10" s="40"/>
    </row>
    <row r="11" spans="1:10" s="45" customFormat="1" ht="10.5" customHeight="1">
      <c r="A11" s="43">
        <v>4</v>
      </c>
      <c r="B11" s="48" t="str">
        <f>Сп5!A10</f>
        <v>Аминов Айдар</v>
      </c>
      <c r="C11" s="43"/>
      <c r="D11" s="46"/>
      <c r="E11" s="43"/>
      <c r="F11" s="40"/>
      <c r="G11" s="40"/>
      <c r="H11" s="40"/>
      <c r="I11" s="40"/>
      <c r="J11" s="40"/>
    </row>
    <row r="12" spans="1:10" s="45" customFormat="1" ht="10.5" customHeight="1">
      <c r="A12" s="43"/>
      <c r="B12" s="43"/>
      <c r="C12" s="43"/>
      <c r="D12" s="46">
        <v>7</v>
      </c>
      <c r="E12" s="50" t="s">
        <v>38</v>
      </c>
      <c r="F12" s="51"/>
      <c r="G12" s="51"/>
      <c r="H12" s="51"/>
      <c r="I12" s="51"/>
      <c r="J12" s="51"/>
    </row>
    <row r="13" spans="1:10" s="45" customFormat="1" ht="10.5" customHeight="1">
      <c r="A13" s="43">
        <v>3</v>
      </c>
      <c r="B13" s="44" t="str">
        <f>Сп5!A9</f>
        <v>Валеева Гузель</v>
      </c>
      <c r="C13" s="43"/>
      <c r="D13" s="46"/>
      <c r="E13" s="52"/>
      <c r="F13" s="53"/>
      <c r="G13" s="52"/>
      <c r="H13" s="53"/>
      <c r="I13" s="53"/>
      <c r="J13" s="52" t="s">
        <v>0</v>
      </c>
    </row>
    <row r="14" spans="1:10" s="45" customFormat="1" ht="10.5" customHeight="1">
      <c r="A14" s="43"/>
      <c r="B14" s="46">
        <v>3</v>
      </c>
      <c r="C14" s="47" t="s">
        <v>36</v>
      </c>
      <c r="D14" s="46"/>
      <c r="E14" s="52"/>
      <c r="F14" s="53"/>
      <c r="G14" s="52"/>
      <c r="H14" s="53"/>
      <c r="I14" s="53"/>
      <c r="J14" s="52"/>
    </row>
    <row r="15" spans="1:10" s="45" customFormat="1" ht="10.5" customHeight="1">
      <c r="A15" s="43">
        <v>6</v>
      </c>
      <c r="B15" s="48" t="str">
        <f>Сп5!A12</f>
        <v>Алексеев Глеб</v>
      </c>
      <c r="C15" s="46"/>
      <c r="D15" s="46"/>
      <c r="E15" s="52"/>
      <c r="F15" s="53"/>
      <c r="G15" s="52"/>
      <c r="H15" s="53"/>
      <c r="I15" s="53"/>
      <c r="J15" s="52"/>
    </row>
    <row r="16" spans="1:10" s="45" customFormat="1" ht="10.5" customHeight="1">
      <c r="A16" s="43"/>
      <c r="B16" s="43"/>
      <c r="C16" s="46">
        <v>6</v>
      </c>
      <c r="D16" s="49" t="s">
        <v>36</v>
      </c>
      <c r="E16" s="52"/>
      <c r="F16" s="53"/>
      <c r="G16" s="52"/>
      <c r="H16" s="53"/>
      <c r="I16" s="53"/>
      <c r="J16" s="52"/>
    </row>
    <row r="17" spans="1:10" s="45" customFormat="1" ht="10.5" customHeight="1">
      <c r="A17" s="43">
        <v>7</v>
      </c>
      <c r="B17" s="44" t="str">
        <f>Сп5!A13</f>
        <v>Молодцова Ксения</v>
      </c>
      <c r="C17" s="46"/>
      <c r="D17" s="43"/>
      <c r="E17" s="52"/>
      <c r="F17" s="53"/>
      <c r="G17" s="52"/>
      <c r="H17" s="53"/>
      <c r="I17" s="53"/>
      <c r="J17" s="52"/>
    </row>
    <row r="18" spans="1:10" s="45" customFormat="1" ht="10.5" customHeight="1">
      <c r="A18" s="43"/>
      <c r="B18" s="46">
        <v>4</v>
      </c>
      <c r="C18" s="49" t="s">
        <v>40</v>
      </c>
      <c r="D18" s="43"/>
      <c r="E18" s="52"/>
      <c r="F18" s="53"/>
      <c r="G18" s="52"/>
      <c r="H18" s="53"/>
      <c r="I18" s="53"/>
      <c r="J18" s="52"/>
    </row>
    <row r="19" spans="1:10" s="45" customFormat="1" ht="10.5" customHeight="1">
      <c r="A19" s="43">
        <v>2</v>
      </c>
      <c r="B19" s="48" t="str">
        <f>Сп5!A8</f>
        <v>Тимербулатов Раиль</v>
      </c>
      <c r="C19" s="43"/>
      <c r="D19" s="43">
        <v>-7</v>
      </c>
      <c r="E19" s="54" t="str">
        <f>IF(E12=D8,D16,IF(E12=D16,D8,0))</f>
        <v>Валеева Гузель</v>
      </c>
      <c r="F19" s="54"/>
      <c r="G19" s="54"/>
      <c r="H19" s="54"/>
      <c r="I19" s="54"/>
      <c r="J19" s="54"/>
    </row>
    <row r="20" spans="1:10" s="45" customFormat="1" ht="10.5" customHeight="1">
      <c r="A20" s="43"/>
      <c r="B20" s="43"/>
      <c r="C20" s="43"/>
      <c r="D20" s="43"/>
      <c r="E20" s="55"/>
      <c r="F20" s="40"/>
      <c r="G20" s="55"/>
      <c r="H20" s="40"/>
      <c r="I20" s="40"/>
      <c r="J20" s="55" t="s">
        <v>1</v>
      </c>
    </row>
    <row r="21" spans="1:10" s="45" customFormat="1" ht="10.5" customHeight="1">
      <c r="A21" s="43">
        <v>-1</v>
      </c>
      <c r="B21" s="54" t="str">
        <f>IF(C6=B5,B7,IF(C6=B7,B5,0))</f>
        <v>нет</v>
      </c>
      <c r="C21" s="43"/>
      <c r="D21" s="43"/>
      <c r="E21" s="55"/>
      <c r="F21" s="40"/>
      <c r="G21" s="55"/>
      <c r="H21" s="40"/>
      <c r="I21" s="40"/>
      <c r="J21" s="55"/>
    </row>
    <row r="22" spans="1:10" s="45" customFormat="1" ht="10.5" customHeight="1">
      <c r="A22" s="43"/>
      <c r="B22" s="56">
        <v>8</v>
      </c>
      <c r="C22" s="47" t="s">
        <v>37</v>
      </c>
      <c r="D22" s="43"/>
      <c r="E22" s="55"/>
      <c r="F22" s="40"/>
      <c r="G22" s="55"/>
      <c r="H22" s="40"/>
      <c r="I22" s="40"/>
      <c r="J22" s="55"/>
    </row>
    <row r="23" spans="1:10" s="45" customFormat="1" ht="10.5" customHeight="1">
      <c r="A23" s="43">
        <v>-2</v>
      </c>
      <c r="B23" s="57" t="str">
        <f>IF(C10=B9,B11,IF(C10=B11,B9,0))</f>
        <v>Аминов Айдар</v>
      </c>
      <c r="C23" s="56">
        <v>10</v>
      </c>
      <c r="D23" s="47" t="s">
        <v>40</v>
      </c>
      <c r="E23" s="55"/>
      <c r="F23" s="40"/>
      <c r="G23" s="55"/>
      <c r="H23" s="40"/>
      <c r="I23" s="40"/>
      <c r="J23" s="55"/>
    </row>
    <row r="24" spans="1:10" s="45" customFormat="1" ht="10.5" customHeight="1">
      <c r="A24" s="43"/>
      <c r="B24" s="43">
        <v>-6</v>
      </c>
      <c r="C24" s="57" t="str">
        <f>IF(D16=C14,C18,IF(D16=C18,C14,0))</f>
        <v>Молодцова Ксения</v>
      </c>
      <c r="D24" s="56"/>
      <c r="E24" s="55"/>
      <c r="F24" s="40"/>
      <c r="G24" s="55"/>
      <c r="H24" s="40"/>
      <c r="I24" s="40"/>
      <c r="J24" s="55"/>
    </row>
    <row r="25" spans="1:10" s="45" customFormat="1" ht="10.5" customHeight="1">
      <c r="A25" s="43">
        <v>-3</v>
      </c>
      <c r="B25" s="54" t="str">
        <f>IF(C14=B13,B15,IF(C14=B15,B13,0))</f>
        <v>Алексеев Глеб</v>
      </c>
      <c r="C25" s="43"/>
      <c r="D25" s="46">
        <v>12</v>
      </c>
      <c r="E25" s="50" t="s">
        <v>35</v>
      </c>
      <c r="F25" s="51"/>
      <c r="G25" s="51"/>
      <c r="H25" s="51"/>
      <c r="I25" s="51"/>
      <c r="J25" s="51"/>
    </row>
    <row r="26" spans="1:10" s="45" customFormat="1" ht="10.5" customHeight="1">
      <c r="A26" s="43"/>
      <c r="B26" s="56">
        <v>9</v>
      </c>
      <c r="C26" s="47" t="s">
        <v>35</v>
      </c>
      <c r="D26" s="46"/>
      <c r="E26" s="55"/>
      <c r="F26" s="40"/>
      <c r="G26" s="55"/>
      <c r="H26" s="40"/>
      <c r="I26" s="40"/>
      <c r="J26" s="55" t="s">
        <v>2</v>
      </c>
    </row>
    <row r="27" spans="1:10" s="45" customFormat="1" ht="10.5" customHeight="1">
      <c r="A27" s="43">
        <v>-4</v>
      </c>
      <c r="B27" s="57" t="str">
        <f>IF(C18=B17,B19,IF(C18=B19,B17,0))</f>
        <v>Тимербулатов Раиль</v>
      </c>
      <c r="C27" s="56">
        <v>11</v>
      </c>
      <c r="D27" s="49" t="s">
        <v>35</v>
      </c>
      <c r="E27" s="55"/>
      <c r="F27" s="40"/>
      <c r="G27" s="55"/>
      <c r="H27" s="40"/>
      <c r="I27" s="40"/>
      <c r="J27" s="55"/>
    </row>
    <row r="28" spans="1:10" s="45" customFormat="1" ht="10.5" customHeight="1">
      <c r="A28" s="43"/>
      <c r="B28" s="43">
        <v>-5</v>
      </c>
      <c r="C28" s="57" t="str">
        <f>IF(D8=C6,C10,IF(D8=C10,C6,0))</f>
        <v>Гизатуллина Таскира</v>
      </c>
      <c r="D28" s="43">
        <v>-12</v>
      </c>
      <c r="E28" s="54" t="str">
        <f>IF(E25=D23,D27,IF(E25=D27,D23,0))</f>
        <v>Молодцова Ксения</v>
      </c>
      <c r="F28" s="54"/>
      <c r="G28" s="54"/>
      <c r="H28" s="54"/>
      <c r="I28" s="54"/>
      <c r="J28" s="54"/>
    </row>
    <row r="29" spans="1:10" s="45" customFormat="1" ht="10.5" customHeight="1">
      <c r="A29" s="43"/>
      <c r="B29" s="43"/>
      <c r="C29" s="43"/>
      <c r="D29" s="43"/>
      <c r="E29" s="55"/>
      <c r="F29" s="40"/>
      <c r="G29" s="55"/>
      <c r="H29" s="40"/>
      <c r="I29" s="40"/>
      <c r="J29" s="55" t="s">
        <v>3</v>
      </c>
    </row>
    <row r="30" spans="1:10" s="45" customFormat="1" ht="10.5" customHeight="1">
      <c r="A30" s="43"/>
      <c r="B30" s="43"/>
      <c r="C30" s="43">
        <v>-10</v>
      </c>
      <c r="D30" s="54" t="str">
        <f>IF(D23=C22,C24,IF(D23=C24,C22,0))</f>
        <v>Аминов Айдар</v>
      </c>
      <c r="E30" s="55"/>
      <c r="F30" s="40"/>
      <c r="G30" s="55"/>
      <c r="H30" s="40"/>
      <c r="I30" s="40"/>
      <c r="J30" s="55"/>
    </row>
    <row r="31" spans="1:10" s="45" customFormat="1" ht="10.5" customHeight="1">
      <c r="A31" s="43"/>
      <c r="B31" s="43"/>
      <c r="C31" s="43"/>
      <c r="D31" s="46">
        <v>13</v>
      </c>
      <c r="E31" s="50" t="s">
        <v>34</v>
      </c>
      <c r="F31" s="51"/>
      <c r="G31" s="51"/>
      <c r="H31" s="51"/>
      <c r="I31" s="51"/>
      <c r="J31" s="51"/>
    </row>
    <row r="32" spans="1:10" s="45" customFormat="1" ht="10.5" customHeight="1">
      <c r="A32" s="43">
        <v>-8</v>
      </c>
      <c r="B32" s="54" t="str">
        <f>IF(C22=B21,B23,IF(C22=B23,B21,0))</f>
        <v>нет</v>
      </c>
      <c r="C32" s="43">
        <v>-11</v>
      </c>
      <c r="D32" s="57" t="str">
        <f>IF(D27=C26,C28,IF(D27=C28,C26,0))</f>
        <v>Гизатуллина Таскира</v>
      </c>
      <c r="E32" s="55"/>
      <c r="F32" s="40"/>
      <c r="G32" s="55"/>
      <c r="H32" s="40"/>
      <c r="I32" s="40"/>
      <c r="J32" s="55" t="s">
        <v>4</v>
      </c>
    </row>
    <row r="33" spans="1:10" s="45" customFormat="1" ht="10.5" customHeight="1">
      <c r="A33" s="43"/>
      <c r="B33" s="46">
        <v>14</v>
      </c>
      <c r="C33" s="58" t="s">
        <v>39</v>
      </c>
      <c r="D33" s="43">
        <v>-13</v>
      </c>
      <c r="E33" s="54" t="str">
        <f>IF(E31=D30,D32,IF(E31=D32,D30,0))</f>
        <v>Аминов Айдар</v>
      </c>
      <c r="F33" s="54"/>
      <c r="G33" s="54"/>
      <c r="H33" s="54"/>
      <c r="I33" s="54"/>
      <c r="J33" s="54"/>
    </row>
    <row r="34" spans="1:10" s="45" customFormat="1" ht="10.5" customHeight="1">
      <c r="A34" s="43">
        <v>-9</v>
      </c>
      <c r="B34" s="57" t="str">
        <f>IF(C26=B25,B27,IF(C26=B27,B25,0))</f>
        <v>Алексеев Глеб</v>
      </c>
      <c r="C34" s="55" t="s">
        <v>7</v>
      </c>
      <c r="D34" s="43"/>
      <c r="E34" s="55"/>
      <c r="F34" s="40"/>
      <c r="G34" s="55"/>
      <c r="H34" s="40"/>
      <c r="I34" s="40"/>
      <c r="J34" s="55" t="s">
        <v>5</v>
      </c>
    </row>
    <row r="35" spans="1:10" s="45" customFormat="1" ht="10.5" customHeight="1">
      <c r="A35" s="43"/>
      <c r="B35" s="43">
        <v>-14</v>
      </c>
      <c r="C35" s="54" t="str">
        <f>IF(C33=B32,B34,IF(C33=B34,B32,0))</f>
        <v>нет</v>
      </c>
      <c r="D35" s="59"/>
      <c r="E35" s="59"/>
      <c r="F35" s="59"/>
      <c r="G35" s="59"/>
      <c r="H35" s="59"/>
      <c r="I35" s="40"/>
      <c r="J35" s="40"/>
    </row>
    <row r="36" spans="1:10" s="45" customFormat="1" ht="10.5" customHeight="1">
      <c r="A36" s="43"/>
      <c r="B36" s="43"/>
      <c r="C36" s="55" t="s">
        <v>9</v>
      </c>
      <c r="D36" s="43"/>
      <c r="E36" s="55"/>
      <c r="F36" s="40"/>
      <c r="G36" s="40"/>
      <c r="H36" s="40"/>
      <c r="I36" s="40"/>
      <c r="J36" s="40"/>
    </row>
    <row r="37" spans="1:13" ht="10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10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10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0.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0.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10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2010-11-13T06:29:29Z</cp:lastPrinted>
  <dcterms:created xsi:type="dcterms:W3CDTF">2008-02-03T08:28:10Z</dcterms:created>
  <dcterms:modified xsi:type="dcterms:W3CDTF">2010-11-22T13:44:33Z</dcterms:modified>
  <cp:category/>
  <cp:version/>
  <cp:contentType/>
  <cp:contentStatus/>
</cp:coreProperties>
</file>