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Дев" sheetId="1" r:id="rId1"/>
    <sheet name="Дев1" sheetId="2" r:id="rId2"/>
    <sheet name="Дев2" sheetId="3" r:id="rId3"/>
    <sheet name="СпЮн" sheetId="4" r:id="rId4"/>
    <sheet name="Юн1" sheetId="5" r:id="rId5"/>
    <sheet name="Юн2" sheetId="6" r:id="rId6"/>
    <sheet name="Юн3" sheetId="7" r:id="rId7"/>
  </sheets>
  <definedNames>
    <definedName name="_xlnm.Print_Area" localSheetId="1">'Дев1'!$A$1:$G$76</definedName>
    <definedName name="_xlnm.Print_Area" localSheetId="2">'Дев2'!$A$1:$K$76</definedName>
    <definedName name="_xlnm.Print_Area" localSheetId="0">'СпДев'!$A$1:$I$38</definedName>
    <definedName name="_xlnm.Print_Area" localSheetId="3">'СпЮн'!$A$1:$I$70</definedName>
    <definedName name="_xlnm.Print_Area" localSheetId="4">'Юн1'!$A$1:$I$68</definedName>
    <definedName name="_xlnm.Print_Area" localSheetId="5">'Юн2'!$A$1:$I$67</definedName>
    <definedName name="_xlnm.Print_Area" localSheetId="6">'Юн3'!$A$1:$J$91</definedName>
  </definedNames>
  <calcPr fullCalcOnLoad="1"/>
</workbook>
</file>

<file path=xl/sharedStrings.xml><?xml version="1.0" encoding="utf-8"?>
<sst xmlns="http://schemas.openxmlformats.org/spreadsheetml/2006/main" count="363" uniqueCount="127">
  <si>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</si>
  <si>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</si>
  <si>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</si>
  <si>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</si>
  <si>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</si>
  <si>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</si>
  <si>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</si>
  <si>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</si>
  <si>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</si>
  <si>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</si>
  <si>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</si>
  <si>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</si>
  <si>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</si>
  <si>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</si>
  <si>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</si>
  <si>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</si>
  <si>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</si>
  <si>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</si>
  <si>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</si>
  <si>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</si>
  <si>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</si>
  <si>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</si>
  <si>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</si>
  <si>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</si>
  <si>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</si>
  <si>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</si>
  <si>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</si>
  <si>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</si>
  <si>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</si>
  <si>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</si>
  <si>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</si>
  <si>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</si>
  <si>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</si>
  <si>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</si>
  <si>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</si>
  <si>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_</t>
  </si>
  <si>
    <t>Кубок Башкортостана 2011</t>
  </si>
  <si>
    <t>Курбаншоева Лесана</t>
  </si>
  <si>
    <t>Усманова Элина</t>
  </si>
  <si>
    <t>Гилемханова Дина</t>
  </si>
  <si>
    <t>Юзаева Кристина</t>
  </si>
  <si>
    <t>Кузнецова Вероника</t>
  </si>
  <si>
    <t>Салмиярова Элеонора</t>
  </si>
  <si>
    <t>Колганова Валерия</t>
  </si>
  <si>
    <t>Бурая Динара</t>
  </si>
  <si>
    <t>Ульмасова Диана</t>
  </si>
  <si>
    <t>Валиуллина Лиана</t>
  </si>
  <si>
    <t>Омерова Александра</t>
  </si>
  <si>
    <t>Абдрафикова Диана</t>
  </si>
  <si>
    <t>Гагина Ольга</t>
  </si>
  <si>
    <t>Гибадуллина Карина</t>
  </si>
  <si>
    <t>Равилова Нелли</t>
  </si>
  <si>
    <t>Агзамова Диана</t>
  </si>
  <si>
    <t>Лончакова Юлия</t>
  </si>
  <si>
    <t>Гильманова Евгения</t>
  </si>
  <si>
    <t>Кириллова Анастасия</t>
  </si>
  <si>
    <t>Галинурова Анастасия</t>
  </si>
  <si>
    <t>Васюкова Виктория</t>
  </si>
  <si>
    <t>Идиятуллина Эмилия</t>
  </si>
  <si>
    <t>Красильникова Екатерина</t>
  </si>
  <si>
    <t>Семенов Константин</t>
  </si>
  <si>
    <t>Кузнецов Дмитрий</t>
  </si>
  <si>
    <t>Асылгужин Марсель</t>
  </si>
  <si>
    <t>Байрамалов Леонид</t>
  </si>
  <si>
    <t>Сагитов Александр</t>
  </si>
  <si>
    <t>Исмайлов Азамат</t>
  </si>
  <si>
    <t>Ямалетдинов Азамат</t>
  </si>
  <si>
    <t>Лукьянов Роман</t>
  </si>
  <si>
    <t>Жуланов Максим</t>
  </si>
  <si>
    <t>Савин Михаил</t>
  </si>
  <si>
    <t>Балхияров Алмаз</t>
  </si>
  <si>
    <t>Дядин Дмитрий</t>
  </si>
  <si>
    <t>Сиротенко Вадим</t>
  </si>
  <si>
    <t>Арсланов Марсель</t>
  </si>
  <si>
    <t>Хайруллин Артур</t>
  </si>
  <si>
    <t>Овод Максим</t>
  </si>
  <si>
    <t>Усманов Руслан</t>
  </si>
  <si>
    <t>Мансуров Данар</t>
  </si>
  <si>
    <t>Бобров Илья</t>
  </si>
  <si>
    <t>Аминов Артур</t>
  </si>
  <si>
    <t>Крапивин Дмитрий</t>
  </si>
  <si>
    <t>Валеев Ильмир</t>
  </si>
  <si>
    <t>Равилов Руслан</t>
  </si>
  <si>
    <t>Нагонев Владимир</t>
  </si>
  <si>
    <t>Вильданов Эмиль</t>
  </si>
  <si>
    <t>Ямалов Арслан</t>
  </si>
  <si>
    <t>Русаков Дмитрий</t>
  </si>
  <si>
    <t>Аминов Айдар</t>
  </si>
  <si>
    <t>Синягин Евгений</t>
  </si>
  <si>
    <t>Антонян Ваге</t>
  </si>
  <si>
    <t>Абдеев Арслан</t>
  </si>
  <si>
    <t>Нургалиев Рустем</t>
  </si>
  <si>
    <t>Шамсутдинов Артур</t>
  </si>
  <si>
    <t>Викторов Андрей</t>
  </si>
  <si>
    <t>Фарваев Айдар</t>
  </si>
  <si>
    <t>Вильданов Артем</t>
  </si>
  <si>
    <t>Нургалиев Ильшат</t>
  </si>
  <si>
    <t>Замурагин Павел</t>
  </si>
  <si>
    <t>Зиганшин Тимур</t>
  </si>
  <si>
    <t>Цибизов Илья</t>
  </si>
  <si>
    <t>Мухетдинов Амир</t>
  </si>
  <si>
    <t>Русских Данил</t>
  </si>
  <si>
    <t>Череповицкий Владислав</t>
  </si>
  <si>
    <t>Терегулов Рустем</t>
  </si>
  <si>
    <t>Корнилаев Никита</t>
  </si>
  <si>
    <t>Хабибуллин Мухаммет</t>
  </si>
  <si>
    <t>Беляков Максим</t>
  </si>
  <si>
    <t>Машковский Владислав</t>
  </si>
  <si>
    <t>Саляхов Марсель</t>
  </si>
  <si>
    <t>Ширгазин Даниил</t>
  </si>
  <si>
    <t>Овчинников Никита</t>
  </si>
  <si>
    <t>Зайнуллин Джалиль</t>
  </si>
  <si>
    <t>Константинов Евгений</t>
  </si>
  <si>
    <t>Хабибуллин Рустам</t>
  </si>
  <si>
    <t>Бабкин Кирилл</t>
  </si>
  <si>
    <t>Рухов Лев</t>
  </si>
  <si>
    <t>Ахметзянов Амир</t>
  </si>
  <si>
    <t>Исаев Вачеслав</t>
  </si>
  <si>
    <t>Хуснутдинов Радмир</t>
  </si>
  <si>
    <t>Хатмуллин Руслан</t>
  </si>
  <si>
    <t>Лю Илья</t>
  </si>
  <si>
    <t>Мариночкин Руслан</t>
  </si>
  <si>
    <t>Саттаров Айдар</t>
  </si>
  <si>
    <t>Крылов Александр</t>
  </si>
  <si>
    <t>19-е место</t>
  </si>
  <si>
    <t>Открытое Первенство (девушки 95 г.р. и мл.) Советского района г.Уфы ЕДИНАЯ РОССИИЯ</t>
  </si>
  <si>
    <t>Открытое Первенство (Юноши 95 г.р. и мл.) Советского района г.Уфы ЕДИНАЯ РОССИЯ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</si>
</sst>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14" fillId="3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6" fillId="4" borderId="5" xfId="0" applyFont="1" applyFill="1" applyBorder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left"/>
      <protection/>
    </xf>
    <xf numFmtId="16" fontId="11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181" fontId="11" fillId="2" borderId="0" xfId="0" applyNumberFormat="1" applyFont="1" applyFill="1" applyAlignment="1" applyProtection="1">
      <alignment horizontal="left"/>
      <protection locked="0"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7" fillId="2" borderId="0" xfId="0" applyFont="1" applyFill="1" applyAlignment="1" applyProtection="1">
      <alignment horizontal="center" vertical="center"/>
      <protection/>
    </xf>
    <xf numFmtId="181" fontId="17" fillId="2" borderId="0" xfId="0" applyNumberFormat="1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horizontal="right" vertical="center"/>
      <protection/>
    </xf>
    <xf numFmtId="0" fontId="17" fillId="2" borderId="0" xfId="0" applyFont="1" applyFill="1" applyAlignment="1" applyProtection="1">
      <alignment horizontal="right" vertical="center"/>
      <protection/>
    </xf>
    <xf numFmtId="0" fontId="17" fillId="2" borderId="1" xfId="0" applyFont="1" applyFill="1" applyBorder="1" applyAlignment="1" applyProtection="1">
      <alignment horizontal="left" vertical="center"/>
      <protection/>
    </xf>
    <xf numFmtId="0" fontId="17" fillId="2" borderId="2" xfId="0" applyFont="1" applyFill="1" applyBorder="1" applyAlignment="1" applyProtection="1">
      <alignment horizontal="right" vertical="center"/>
      <protection/>
    </xf>
    <xf numFmtId="0" fontId="17" fillId="2" borderId="0" xfId="0" applyFont="1" applyFill="1" applyBorder="1" applyAlignment="1" applyProtection="1">
      <alignment horizontal="right" vertical="center"/>
      <protection/>
    </xf>
    <xf numFmtId="0" fontId="17" fillId="2" borderId="3" xfId="0" applyFont="1" applyFill="1" applyBorder="1" applyAlignment="1" applyProtection="1">
      <alignment horizontal="left" vertical="center"/>
      <protection/>
    </xf>
    <xf numFmtId="0" fontId="17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7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21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7" fillId="2" borderId="1" xfId="0" applyFont="1" applyFill="1" applyBorder="1" applyAlignment="1" applyProtection="1">
      <alignment vertical="center"/>
      <protection/>
    </xf>
    <xf numFmtId="0" fontId="17" fillId="2" borderId="3" xfId="0" applyFont="1" applyFill="1" applyBorder="1" applyAlignment="1" applyProtection="1">
      <alignment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3" t="s">
        <v>36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34" t="s">
        <v>125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36">
        <v>40849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33"/>
      <c r="B4" s="33"/>
      <c r="C4" s="33"/>
      <c r="D4" s="33"/>
      <c r="E4" s="33"/>
      <c r="F4" s="33"/>
      <c r="G4" s="33"/>
      <c r="H4" s="33"/>
      <c r="I4" s="33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9" t="s">
        <v>32</v>
      </c>
      <c r="B6" s="30" t="s">
        <v>33</v>
      </c>
      <c r="C6" s="25" t="s">
        <v>34</v>
      </c>
      <c r="D6" s="25"/>
      <c r="E6" s="25"/>
      <c r="F6" s="25"/>
      <c r="G6" s="25"/>
      <c r="H6" s="25"/>
      <c r="I6" s="25"/>
    </row>
    <row r="7" spans="1:9" ht="18">
      <c r="A7" s="31" t="s">
        <v>37</v>
      </c>
      <c r="B7" s="27">
        <v>1</v>
      </c>
      <c r="C7" s="26" t="str">
        <f>Дев1!G36</f>
        <v>Курбаншоева Лесана</v>
      </c>
      <c r="D7" s="25"/>
      <c r="E7" s="25"/>
      <c r="F7" s="25"/>
      <c r="G7" s="25"/>
      <c r="H7" s="25"/>
      <c r="I7" s="25"/>
    </row>
    <row r="8" spans="1:9" ht="18">
      <c r="A8" s="31" t="s">
        <v>38</v>
      </c>
      <c r="B8" s="27">
        <v>2</v>
      </c>
      <c r="C8" s="26" t="str">
        <f>Дев1!G56</f>
        <v>Усманова Элина</v>
      </c>
      <c r="D8" s="25"/>
      <c r="E8" s="25"/>
      <c r="F8" s="25"/>
      <c r="G8" s="25"/>
      <c r="H8" s="25"/>
      <c r="I8" s="25"/>
    </row>
    <row r="9" spans="1:9" ht="18">
      <c r="A9" s="31" t="s">
        <v>39</v>
      </c>
      <c r="B9" s="27">
        <v>3</v>
      </c>
      <c r="C9" s="26" t="str">
        <f>Дев2!I22</f>
        <v>Юзаева Кристина</v>
      </c>
      <c r="D9" s="25"/>
      <c r="E9" s="25"/>
      <c r="F9" s="25"/>
      <c r="G9" s="25"/>
      <c r="H9" s="25"/>
      <c r="I9" s="25"/>
    </row>
    <row r="10" spans="1:9" ht="18">
      <c r="A10" s="31" t="s">
        <v>40</v>
      </c>
      <c r="B10" s="27">
        <v>4</v>
      </c>
      <c r="C10" s="26" t="str">
        <f>Дев2!I32</f>
        <v>Гилемханова Дина</v>
      </c>
      <c r="D10" s="25"/>
      <c r="E10" s="25"/>
      <c r="F10" s="25"/>
      <c r="G10" s="25"/>
      <c r="H10" s="25"/>
      <c r="I10" s="25"/>
    </row>
    <row r="11" spans="1:9" ht="18">
      <c r="A11" s="31" t="s">
        <v>41</v>
      </c>
      <c r="B11" s="27">
        <v>5</v>
      </c>
      <c r="C11" s="26" t="str">
        <f>Дев1!G63</f>
        <v>Омерова Александра</v>
      </c>
      <c r="D11" s="25"/>
      <c r="E11" s="25"/>
      <c r="F11" s="25"/>
      <c r="G11" s="25"/>
      <c r="H11" s="25"/>
      <c r="I11" s="25"/>
    </row>
    <row r="12" spans="1:9" ht="18">
      <c r="A12" s="31" t="s">
        <v>42</v>
      </c>
      <c r="B12" s="27">
        <v>6</v>
      </c>
      <c r="C12" s="26" t="str">
        <f>Дев1!G65</f>
        <v>Салмиярова Элеонора</v>
      </c>
      <c r="D12" s="25"/>
      <c r="E12" s="25"/>
      <c r="F12" s="25"/>
      <c r="G12" s="25"/>
      <c r="H12" s="25"/>
      <c r="I12" s="25"/>
    </row>
    <row r="13" spans="1:9" ht="18">
      <c r="A13" s="31" t="s">
        <v>43</v>
      </c>
      <c r="B13" s="27">
        <v>7</v>
      </c>
      <c r="C13" s="26" t="str">
        <f>Дев1!G68</f>
        <v>Колганова Валерия</v>
      </c>
      <c r="D13" s="25"/>
      <c r="E13" s="25"/>
      <c r="F13" s="25"/>
      <c r="G13" s="25"/>
      <c r="H13" s="25"/>
      <c r="I13" s="25"/>
    </row>
    <row r="14" spans="1:9" ht="18">
      <c r="A14" s="31" t="s">
        <v>44</v>
      </c>
      <c r="B14" s="27">
        <v>8</v>
      </c>
      <c r="C14" s="26" t="str">
        <f>Дев1!G70</f>
        <v>Валиуллина Лиана</v>
      </c>
      <c r="D14" s="25"/>
      <c r="E14" s="25"/>
      <c r="F14" s="25"/>
      <c r="G14" s="25"/>
      <c r="H14" s="25"/>
      <c r="I14" s="25"/>
    </row>
    <row r="15" spans="1:9" ht="18">
      <c r="A15" s="31" t="s">
        <v>45</v>
      </c>
      <c r="B15" s="27">
        <v>9</v>
      </c>
      <c r="C15" s="26" t="str">
        <f>Дев1!D72</f>
        <v>Агзамова Диана</v>
      </c>
      <c r="D15" s="25"/>
      <c r="E15" s="25"/>
      <c r="F15" s="25"/>
      <c r="G15" s="25"/>
      <c r="H15" s="25"/>
      <c r="I15" s="25"/>
    </row>
    <row r="16" spans="1:9" ht="18">
      <c r="A16" s="31" t="s">
        <v>46</v>
      </c>
      <c r="B16" s="27">
        <v>10</v>
      </c>
      <c r="C16" s="26" t="str">
        <f>Дев1!D75</f>
        <v>Кузнецова Вероника</v>
      </c>
      <c r="D16" s="25"/>
      <c r="E16" s="25"/>
      <c r="F16" s="25"/>
      <c r="G16" s="25"/>
      <c r="H16" s="25"/>
      <c r="I16" s="25"/>
    </row>
    <row r="17" spans="1:9" ht="18">
      <c r="A17" s="31" t="s">
        <v>47</v>
      </c>
      <c r="B17" s="27">
        <v>11</v>
      </c>
      <c r="C17" s="26" t="str">
        <f>Дев1!G73</f>
        <v>Галинурова Анастасия</v>
      </c>
      <c r="D17" s="25"/>
      <c r="E17" s="25"/>
      <c r="F17" s="25"/>
      <c r="G17" s="25"/>
      <c r="H17" s="25"/>
      <c r="I17" s="25"/>
    </row>
    <row r="18" spans="1:9" ht="18">
      <c r="A18" s="31" t="s">
        <v>48</v>
      </c>
      <c r="B18" s="27">
        <v>12</v>
      </c>
      <c r="C18" s="26" t="str">
        <f>Дев1!G75</f>
        <v>Ульмасова Диана</v>
      </c>
      <c r="D18" s="25"/>
      <c r="E18" s="25"/>
      <c r="F18" s="25"/>
      <c r="G18" s="25"/>
      <c r="H18" s="25"/>
      <c r="I18" s="25"/>
    </row>
    <row r="19" spans="1:9" ht="18">
      <c r="A19" s="31" t="s">
        <v>49</v>
      </c>
      <c r="B19" s="27">
        <v>13</v>
      </c>
      <c r="C19" s="26" t="str">
        <f>Дев2!I40</f>
        <v>Гибадуллина Карина</v>
      </c>
      <c r="D19" s="25"/>
      <c r="E19" s="25"/>
      <c r="F19" s="25"/>
      <c r="G19" s="25"/>
      <c r="H19" s="25"/>
      <c r="I19" s="25"/>
    </row>
    <row r="20" spans="1:9" ht="18">
      <c r="A20" s="31" t="s">
        <v>50</v>
      </c>
      <c r="B20" s="27">
        <v>14</v>
      </c>
      <c r="C20" s="26" t="str">
        <f>Дев2!I44</f>
        <v>Гагина Ольга</v>
      </c>
      <c r="D20" s="25"/>
      <c r="E20" s="25"/>
      <c r="F20" s="25"/>
      <c r="G20" s="25"/>
      <c r="H20" s="25"/>
      <c r="I20" s="25"/>
    </row>
    <row r="21" spans="1:9" ht="18">
      <c r="A21" s="31" t="s">
        <v>59</v>
      </c>
      <c r="B21" s="27">
        <v>15</v>
      </c>
      <c r="C21" s="26" t="str">
        <f>Дев2!I46</f>
        <v>Бурая Динара</v>
      </c>
      <c r="D21" s="25"/>
      <c r="E21" s="25"/>
      <c r="F21" s="25"/>
      <c r="G21" s="25"/>
      <c r="H21" s="25"/>
      <c r="I21" s="25"/>
    </row>
    <row r="22" spans="1:9" ht="18">
      <c r="A22" s="31" t="s">
        <v>51</v>
      </c>
      <c r="B22" s="27">
        <v>16</v>
      </c>
      <c r="C22" s="26" t="str">
        <f>Дев2!I48</f>
        <v>Лончакова Юлия</v>
      </c>
      <c r="D22" s="25"/>
      <c r="E22" s="25"/>
      <c r="F22" s="25"/>
      <c r="G22" s="25"/>
      <c r="H22" s="25"/>
      <c r="I22" s="25"/>
    </row>
    <row r="23" spans="1:9" ht="18">
      <c r="A23" s="31" t="s">
        <v>52</v>
      </c>
      <c r="B23" s="27">
        <v>17</v>
      </c>
      <c r="C23" s="26" t="str">
        <f>Дев2!E44</f>
        <v>Васюкова Виктория</v>
      </c>
      <c r="D23" s="25"/>
      <c r="E23" s="25"/>
      <c r="F23" s="25"/>
      <c r="G23" s="25"/>
      <c r="H23" s="25"/>
      <c r="I23" s="25"/>
    </row>
    <row r="24" spans="1:9" ht="18">
      <c r="A24" s="31" t="s">
        <v>53</v>
      </c>
      <c r="B24" s="27">
        <v>18</v>
      </c>
      <c r="C24" s="26" t="str">
        <f>Дев2!E50</f>
        <v>Абдрафикова Диана</v>
      </c>
      <c r="D24" s="25"/>
      <c r="E24" s="25"/>
      <c r="F24" s="25"/>
      <c r="G24" s="25"/>
      <c r="H24" s="25"/>
      <c r="I24" s="25"/>
    </row>
    <row r="25" spans="1:9" ht="18">
      <c r="A25" s="31" t="s">
        <v>54</v>
      </c>
      <c r="B25" s="27">
        <v>19</v>
      </c>
      <c r="C25" s="26" t="str">
        <f>Дев2!E53</f>
        <v>Равилова Нелли</v>
      </c>
      <c r="D25" s="25"/>
      <c r="E25" s="25"/>
      <c r="F25" s="25"/>
      <c r="G25" s="25"/>
      <c r="H25" s="25"/>
      <c r="I25" s="25"/>
    </row>
    <row r="26" spans="1:9" ht="18">
      <c r="A26" s="31" t="s">
        <v>55</v>
      </c>
      <c r="B26" s="27">
        <v>20</v>
      </c>
      <c r="C26" s="26" t="str">
        <f>Дев2!E55</f>
        <v>Идиятуллина Эмилия</v>
      </c>
      <c r="D26" s="25"/>
      <c r="E26" s="25"/>
      <c r="F26" s="25"/>
      <c r="G26" s="25"/>
      <c r="H26" s="25"/>
      <c r="I26" s="25"/>
    </row>
    <row r="27" spans="1:9" ht="18">
      <c r="A27" s="31" t="s">
        <v>56</v>
      </c>
      <c r="B27" s="27">
        <v>21</v>
      </c>
      <c r="C27" s="26" t="str">
        <f>Дев2!I53</f>
        <v>Кириллова Анастасия</v>
      </c>
      <c r="D27" s="25"/>
      <c r="E27" s="25"/>
      <c r="F27" s="25"/>
      <c r="G27" s="25"/>
      <c r="H27" s="25"/>
      <c r="I27" s="25"/>
    </row>
    <row r="28" spans="1:9" ht="18">
      <c r="A28" s="31" t="s">
        <v>57</v>
      </c>
      <c r="B28" s="27">
        <v>22</v>
      </c>
      <c r="C28" s="26" t="str">
        <f>Дев2!I57</f>
        <v>Гильманова Евгения</v>
      </c>
      <c r="D28" s="25"/>
      <c r="E28" s="25"/>
      <c r="F28" s="25"/>
      <c r="G28" s="25"/>
      <c r="H28" s="25"/>
      <c r="I28" s="25"/>
    </row>
    <row r="29" spans="1:9" ht="18">
      <c r="A29" s="31" t="s">
        <v>58</v>
      </c>
      <c r="B29" s="27">
        <v>23</v>
      </c>
      <c r="C29" s="26" t="str">
        <f>Дев2!I59</f>
        <v>Красильникова Екатерина</v>
      </c>
      <c r="D29" s="25"/>
      <c r="E29" s="25"/>
      <c r="F29" s="25"/>
      <c r="G29" s="25"/>
      <c r="H29" s="25"/>
      <c r="I29" s="25"/>
    </row>
    <row r="30" spans="1:9" ht="18">
      <c r="A30" s="31"/>
      <c r="B30" s="27">
        <v>24</v>
      </c>
      <c r="C30" s="26">
        <f>Дев2!I61</f>
        <v>0</v>
      </c>
      <c r="D30" s="25"/>
      <c r="E30" s="25"/>
      <c r="F30" s="25"/>
      <c r="G30" s="25"/>
      <c r="H30" s="25"/>
      <c r="I30" s="25"/>
    </row>
    <row r="31" spans="1:9" ht="18">
      <c r="A31" s="31"/>
      <c r="B31" s="27">
        <v>25</v>
      </c>
      <c r="C31" s="26">
        <f>Дев2!E63</f>
        <v>0</v>
      </c>
      <c r="D31" s="25"/>
      <c r="E31" s="25"/>
      <c r="F31" s="25"/>
      <c r="G31" s="25"/>
      <c r="H31" s="25"/>
      <c r="I31" s="25"/>
    </row>
    <row r="32" spans="1:9" ht="18">
      <c r="A32" s="31" t="s">
        <v>35</v>
      </c>
      <c r="B32" s="27">
        <v>26</v>
      </c>
      <c r="C32" s="26">
        <f>Дев2!E69</f>
        <v>0</v>
      </c>
      <c r="D32" s="25"/>
      <c r="E32" s="25"/>
      <c r="F32" s="25"/>
      <c r="G32" s="25"/>
      <c r="H32" s="25"/>
      <c r="I32" s="25"/>
    </row>
    <row r="33" spans="1:9" ht="18">
      <c r="A33" s="31" t="s">
        <v>35</v>
      </c>
      <c r="B33" s="27">
        <v>27</v>
      </c>
      <c r="C33" s="26">
        <f>Дев2!E72</f>
        <v>0</v>
      </c>
      <c r="D33" s="25"/>
      <c r="E33" s="25"/>
      <c r="F33" s="25"/>
      <c r="G33" s="25"/>
      <c r="H33" s="25"/>
      <c r="I33" s="25"/>
    </row>
    <row r="34" spans="1:9" ht="18">
      <c r="A34" s="31" t="s">
        <v>35</v>
      </c>
      <c r="B34" s="27">
        <v>28</v>
      </c>
      <c r="C34" s="26">
        <f>Дев2!E74</f>
        <v>0</v>
      </c>
      <c r="D34" s="25"/>
      <c r="E34" s="25"/>
      <c r="F34" s="25"/>
      <c r="G34" s="25"/>
      <c r="H34" s="25"/>
      <c r="I34" s="25"/>
    </row>
    <row r="35" spans="1:9" ht="18">
      <c r="A35" s="31" t="s">
        <v>35</v>
      </c>
      <c r="B35" s="27">
        <v>29</v>
      </c>
      <c r="C35" s="26">
        <f>Дев2!I66</f>
        <v>0</v>
      </c>
      <c r="D35" s="25"/>
      <c r="E35" s="25"/>
      <c r="F35" s="25"/>
      <c r="G35" s="25"/>
      <c r="H35" s="25"/>
      <c r="I35" s="25"/>
    </row>
    <row r="36" spans="1:9" ht="18">
      <c r="A36" s="31" t="s">
        <v>35</v>
      </c>
      <c r="B36" s="27">
        <v>30</v>
      </c>
      <c r="C36" s="26">
        <f>Дев2!I70</f>
        <v>0</v>
      </c>
      <c r="D36" s="25"/>
      <c r="E36" s="25"/>
      <c r="F36" s="25"/>
      <c r="G36" s="25"/>
      <c r="H36" s="25"/>
      <c r="I36" s="25"/>
    </row>
    <row r="37" spans="1:9" ht="18">
      <c r="A37" s="31" t="s">
        <v>35</v>
      </c>
      <c r="B37" s="27">
        <v>31</v>
      </c>
      <c r="C37" s="26">
        <f>Дев2!I72</f>
        <v>0</v>
      </c>
      <c r="D37" s="25"/>
      <c r="E37" s="25"/>
      <c r="F37" s="25"/>
      <c r="G37" s="25"/>
      <c r="H37" s="25"/>
      <c r="I37" s="25"/>
    </row>
    <row r="38" spans="1:9" ht="18">
      <c r="A38" s="31" t="s">
        <v>35</v>
      </c>
      <c r="B38" s="27">
        <v>32</v>
      </c>
      <c r="C38" s="26" t="str">
        <f>Дев2!I74</f>
        <v>_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8" t="str">
        <f>СпДев!A1</f>
        <v>Кубок Башкортостана 2011</v>
      </c>
      <c r="B1" s="38"/>
      <c r="C1" s="38"/>
      <c r="D1" s="38"/>
      <c r="E1" s="38"/>
      <c r="F1" s="38"/>
      <c r="G1" s="38"/>
    </row>
    <row r="2" spans="1:7" ht="15.75">
      <c r="A2" s="38" t="str">
        <f>СпДев!A2</f>
        <v>Открытое Первенство (девушки 95 г.р. и мл.) Советского района г.Уфы ЕДИНАЯ РОССИИЯ</v>
      </c>
      <c r="B2" s="38"/>
      <c r="C2" s="38"/>
      <c r="D2" s="38"/>
      <c r="E2" s="38"/>
      <c r="F2" s="38"/>
      <c r="G2" s="38"/>
    </row>
    <row r="3" spans="1:7" ht="15.75">
      <c r="A3" s="37">
        <f>СпДев!A3</f>
        <v>40849</v>
      </c>
      <c r="B3" s="37"/>
      <c r="C3" s="37"/>
      <c r="D3" s="37"/>
      <c r="E3" s="37"/>
      <c r="F3" s="37"/>
      <c r="G3" s="3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СпДев!A7</f>
        <v>Курбаншоева Лесана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СпДев!A38</f>
        <v>_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СпДев!A23</f>
        <v>Агзамова Диана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СпДев!A22</f>
        <v>Равилова Нелли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СпДев!A15</f>
        <v>Ульмасова Диана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>
        <f>СпДев!A30</f>
        <v>0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>
        <f>СпДев!A31</f>
        <v>0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СпДев!A14</f>
        <v>Бурая Динара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СпДев!A11</f>
        <v>Кузнецова Вероника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СпДев!A34</f>
        <v>_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41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СпДев!A27</f>
        <v>Галинурова Анастасия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56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СпДев!A18</f>
        <v>Абдрафикова Диана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СпДев!A19</f>
        <v>Гагина Ольга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СпДев!A26</f>
        <v>Кириллова Анастасия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СпДев!A35</f>
        <v>_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СпДев!A10</f>
        <v>Юзаева Кристина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СпДев!A9</f>
        <v>Гилемханова Дина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СпДев!A36</f>
        <v>_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СпДев!A25</f>
        <v>Гильманова Евгения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СпДев!A20</f>
        <v>Гибадуллина Карина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39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СпДев!A17</f>
        <v>Омерова Александра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СпДев!A28</f>
        <v>Васюкова Виктория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47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СпДев!A33</f>
        <v>_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СпДев!A12</f>
        <v>Салмиярова Элеонора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СпДев!A13</f>
        <v>Колганова Валерия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СпДев!A32</f>
        <v>_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43</v>
      </c>
      <c r="E56" s="11"/>
      <c r="F56" s="18">
        <v>-31</v>
      </c>
      <c r="G56" s="6" t="str">
        <f>IF(G36=F20,F52,IF(G36=F52,F20,0))</f>
        <v>Усманова Элина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СпДев!A29</f>
        <v>Идиятуллина Эмилия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СпДев!A16</f>
        <v>Валиуллина Лиана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СпДев!A21</f>
        <v>Красильникова Екатерина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53</v>
      </c>
      <c r="D62" s="11"/>
      <c r="E62" s="4">
        <v>-58</v>
      </c>
      <c r="F62" s="6" t="str">
        <f>IF(Дев2!H14=Дев2!G10,Дев2!G18,IF(Дев2!H14=Дев2!G18,Дев2!G10,0))</f>
        <v>Салмиярова Элеонора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СпДев!A24</f>
        <v>Лончакова Юлия</v>
      </c>
      <c r="C63" s="11"/>
      <c r="D63" s="11"/>
      <c r="E63" s="5"/>
      <c r="F63" s="7">
        <v>61</v>
      </c>
      <c r="G63" s="8" t="s">
        <v>47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38</v>
      </c>
      <c r="E64" s="4">
        <v>-59</v>
      </c>
      <c r="F64" s="10" t="str">
        <f>IF(Дев2!H30=Дев2!G26,Дев2!G34,IF(Дев2!H30=Дев2!G34,Дев2!G26,0))</f>
        <v>Омерова Александра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СпДев!A37</f>
        <v>_</v>
      </c>
      <c r="C65" s="11"/>
      <c r="D65" s="5"/>
      <c r="E65" s="5"/>
      <c r="F65" s="4">
        <v>-61</v>
      </c>
      <c r="G65" s="6" t="str">
        <f>IF(G63=F62,F64,IF(G63=F64,F62,0))</f>
        <v>Салмиярова Элеонора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СпДев!A8</f>
        <v>Усманова Элина</v>
      </c>
      <c r="C67" s="5"/>
      <c r="D67" s="5"/>
      <c r="E67" s="4">
        <v>-56</v>
      </c>
      <c r="F67" s="6" t="str">
        <f>IF(Дев2!G10=Дев2!F6,Дев2!F14,IF(Дев2!G10=Дев2!F14,Дев2!F6,0))</f>
        <v>Валиуллина Лиана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IF(Дев2!F6=Дев2!E4,Дев2!E8,IF(Дев2!F6=Дев2!E8,Дев2!E4,0))</f>
        <v>Ульмасова Диана</v>
      </c>
      <c r="C69" s="5"/>
      <c r="D69" s="5"/>
      <c r="E69" s="4">
        <v>-57</v>
      </c>
      <c r="F69" s="10" t="str">
        <f>IF(Дев2!G26=Дев2!F22,Дев2!F30,IF(Дев2!G26=Дев2!F30,Дев2!F22,0))</f>
        <v>Колганова Валерия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41</v>
      </c>
      <c r="D70" s="5"/>
      <c r="E70" s="5"/>
      <c r="F70" s="4">
        <v>-62</v>
      </c>
      <c r="G70" s="6" t="str">
        <f>IF(G68=F67,F69,IF(G68=F69,F67,0))</f>
        <v>Валиуллина Лиана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IF(Дев2!F14=Дев2!E12,Дев2!E16,IF(Дев2!F14=Дев2!E16,Дев2!E12,0))</f>
        <v>Кузнецова Вероника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52</v>
      </c>
      <c r="E72" s="4">
        <v>-63</v>
      </c>
      <c r="F72" s="6" t="str">
        <f>IF(C70=B69,B71,IF(C70=B71,B69,0))</f>
        <v>Ульмасова Диана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IF(Дев2!F22=Дев2!E20,Дев2!E24,IF(Дев2!F22=Дев2!E24,Дев2!E20,0))</f>
        <v>Галинурова Анастасия</v>
      </c>
      <c r="C73" s="11"/>
      <c r="D73" s="17" t="s">
        <v>6</v>
      </c>
      <c r="E73" s="5"/>
      <c r="F73" s="7">
        <v>66</v>
      </c>
      <c r="G73" s="8" t="s">
        <v>56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52</v>
      </c>
      <c r="D74" s="20"/>
      <c r="E74" s="4">
        <v>-64</v>
      </c>
      <c r="F74" s="10" t="str">
        <f>IF(C74=B73,B75,IF(C74=B75,B73,0))</f>
        <v>Галинурова Анастасия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IF(Дев2!F30=Дев2!E28,Дев2!E32,IF(Дев2!F30=Дев2!E32,Дев2!E28,0))</f>
        <v>Агзамова Диана</v>
      </c>
      <c r="C75" s="4">
        <v>-65</v>
      </c>
      <c r="D75" s="6" t="str">
        <f>IF(D72=C70,C74,IF(D72=C74,C70,0))</f>
        <v>Кузнецова Вероника</v>
      </c>
      <c r="E75" s="5"/>
      <c r="F75" s="4">
        <v>-66</v>
      </c>
      <c r="G75" s="6" t="str">
        <f>IF(G73=F72,F74,IF(G73=F74,F72,0))</f>
        <v>Ульмасова Диана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40" t="str">
        <f>СпДев!A1</f>
        <v>Кубок Башкортостана 2011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38" t="str">
        <f>СпДев!A2</f>
        <v>Открытое Первенство (девушки 95 г.р. и мл.) Советского района г.Уфы ЕДИНАЯ РОССИИЯ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37">
        <f>СпДев!A3</f>
        <v>40849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9" ht="12.75">
      <c r="A4" s="4">
        <v>-1</v>
      </c>
      <c r="B4" s="6" t="str">
        <f>IF(Дев1!C6=Дев1!B5,Дев1!B7,IF(Дев1!C6=Дев1!B7,Дев1!B5,0))</f>
        <v>_</v>
      </c>
      <c r="C4" s="5"/>
      <c r="D4" s="4">
        <v>-25</v>
      </c>
      <c r="E4" s="6" t="str">
        <f>IF(Дев1!E12=Дев1!D8,Дев1!D16,IF(Дев1!E12=Дев1!D16,Дев1!D8,0))</f>
        <v>Ульмасова Диана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IF(Дев1!C10=Дев1!B9,Дев1!B11,IF(Дев1!C10=Дев1!B11,Дев1!B9,0))</f>
        <v>Равилова Нелли</v>
      </c>
      <c r="C6" s="7">
        <v>40</v>
      </c>
      <c r="D6" s="14" t="s">
        <v>53</v>
      </c>
      <c r="E6" s="7">
        <v>52</v>
      </c>
      <c r="F6" s="14" t="s">
        <v>46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IF(Дев1!D64=Дев1!C62,Дев1!C66,IF(Дев1!D64=Дев1!C66,Дев1!C62,0))</f>
        <v>Лончакова Юлия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IF(Дев1!C14=Дев1!B13,Дев1!B15,IF(Дев1!C14=Дев1!B15,Дев1!B13,0))</f>
        <v>0</v>
      </c>
      <c r="C8" s="5"/>
      <c r="D8" s="7">
        <v>48</v>
      </c>
      <c r="E8" s="21" t="s">
        <v>46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IF(Дев1!C18=Дев1!B17,Дев1!B19,IF(Дев1!C18=Дев1!B19,Дев1!B17,0))</f>
        <v>0</v>
      </c>
      <c r="C10" s="7">
        <v>41</v>
      </c>
      <c r="D10" s="21" t="s">
        <v>46</v>
      </c>
      <c r="E10" s="15"/>
      <c r="F10" s="7">
        <v>56</v>
      </c>
      <c r="G10" s="14" t="s">
        <v>42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IF(Дев1!D56=Дев1!C54,Дев1!C58,IF(Дев1!D56=Дев1!C58,Дев1!C54,0))</f>
        <v>Валиуллина Лиана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IF(Дев1!C22=Дев1!B21,Дев1!B23,IF(Дев1!C22=Дев1!B23,Дев1!B21,0))</f>
        <v>_</v>
      </c>
      <c r="C12" s="5"/>
      <c r="D12" s="4">
        <v>-26</v>
      </c>
      <c r="E12" s="6" t="str">
        <f>IF(Дев1!E28=Дев1!D24,Дев1!D32,IF(Дев1!E28=Дев1!D32,Дев1!D24,0))</f>
        <v>Кузнецова Вероника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48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IF(Дев1!C26=Дев1!B25,Дев1!B27,IF(Дев1!C26=Дев1!B27,Дев1!B25,0))</f>
        <v>Абдрафикова Диана</v>
      </c>
      <c r="C14" s="7">
        <v>42</v>
      </c>
      <c r="D14" s="14" t="s">
        <v>42</v>
      </c>
      <c r="E14" s="7">
        <v>53</v>
      </c>
      <c r="F14" s="21" t="s">
        <v>42</v>
      </c>
      <c r="G14" s="7">
        <v>58</v>
      </c>
      <c r="H14" s="14" t="s">
        <v>39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IF(Дев1!D48=Дев1!C46,Дев1!C50,IF(Дев1!D48=Дев1!C50,Дев1!C46,0))</f>
        <v>Салмиярова Элеонора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IF(Дев1!C30=Дев1!B29,Дев1!B31,IF(Дев1!C30=Дев1!B31,Дев1!B29,0))</f>
        <v>Кириллова Анастасия</v>
      </c>
      <c r="C16" s="5"/>
      <c r="D16" s="7">
        <v>49</v>
      </c>
      <c r="E16" s="21" t="s">
        <v>42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IF(Дев1!C34=Дев1!B33,Дев1!B35,IF(Дев1!C34=Дев1!B35,Дев1!B33,0))</f>
        <v>_</v>
      </c>
      <c r="C18" s="7">
        <v>43</v>
      </c>
      <c r="D18" s="21" t="s">
        <v>50</v>
      </c>
      <c r="E18" s="15"/>
      <c r="F18" s="4">
        <v>-30</v>
      </c>
      <c r="G18" s="10" t="str">
        <f>IF(Дев1!F52=Дев1!E44,Дев1!E60,IF(Дев1!F52=Дев1!E60,Дев1!E44,0))</f>
        <v>Гилемханова Дина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IF(Дев1!D40=Дев1!C38,Дев1!C42,IF(Дев1!D40=Дев1!C42,Дев1!C38,0))</f>
        <v>Гибадуллина Карина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IF(Дев1!C38=Дев1!B37,Дев1!B39,IF(Дев1!C38=Дев1!B39,Дев1!B37,0))</f>
        <v>_</v>
      </c>
      <c r="C20" s="5"/>
      <c r="D20" s="4">
        <v>-27</v>
      </c>
      <c r="E20" s="6" t="str">
        <f>IF(Дев1!E44=Дев1!D40,Дев1!D48,IF(Дев1!E44=Дев1!D48,Дев1!D40,0))</f>
        <v>Омерова Александра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IF(Дев1!C42=Дев1!B41,Дев1!B43,IF(Дев1!C42=Дев1!B43,Дев1!B41,0))</f>
        <v>Гильманова Евгения</v>
      </c>
      <c r="C22" s="7">
        <v>44</v>
      </c>
      <c r="D22" s="14" t="s">
        <v>49</v>
      </c>
      <c r="E22" s="7">
        <v>54</v>
      </c>
      <c r="F22" s="14" t="s">
        <v>47</v>
      </c>
      <c r="G22" s="15"/>
      <c r="H22" s="7">
        <v>60</v>
      </c>
      <c r="I22" s="24" t="s">
        <v>40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IF(Дев1!D32=Дев1!C30,Дев1!C34,IF(Дев1!D32=Дев1!C34,Дев1!C30,0))</f>
        <v>Гагина Ольга</v>
      </c>
      <c r="D23" s="11"/>
      <c r="E23" s="11"/>
      <c r="F23" s="11"/>
      <c r="G23" s="15"/>
      <c r="H23" s="11"/>
      <c r="I23" s="20"/>
      <c r="J23" s="39" t="s">
        <v>2</v>
      </c>
      <c r="K23" s="3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IF(Дев1!C46=Дев1!B45,Дев1!B47,IF(Дев1!C46=Дев1!B47,Дев1!B45,0))</f>
        <v>Васюкова Виктория</v>
      </c>
      <c r="C24" s="5"/>
      <c r="D24" s="7">
        <v>50</v>
      </c>
      <c r="E24" s="21" t="s">
        <v>56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IF(Дев1!C50=Дев1!B49,Дев1!B51,IF(Дев1!C50=Дев1!B51,Дев1!B49,0))</f>
        <v>_</v>
      </c>
      <c r="C26" s="7">
        <v>45</v>
      </c>
      <c r="D26" s="21" t="s">
        <v>56</v>
      </c>
      <c r="E26" s="15"/>
      <c r="F26" s="7">
        <v>57</v>
      </c>
      <c r="G26" s="14" t="s">
        <v>47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IF(Дев1!D24=Дев1!C22,Дев1!C26,IF(Дев1!D24=Дев1!C26,Дев1!C22,0))</f>
        <v>Галинурова Анастасия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IF(Дев1!C54=Дев1!B53,Дев1!B55,IF(Дев1!C54=Дев1!B55,Дев1!B53,0))</f>
        <v>_</v>
      </c>
      <c r="C28" s="5"/>
      <c r="D28" s="4">
        <v>-28</v>
      </c>
      <c r="E28" s="6" t="str">
        <f>IF(Дев1!E60=Дев1!D56,Дев1!D64,IF(Дев1!E60=Дев1!D64,Дев1!D56,0))</f>
        <v>Колганова Валерия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IF(Дев1!C58=Дев1!B57,Дев1!B59,IF(Дев1!C58=Дев1!B59,Дев1!B57,0))</f>
        <v>Идиятуллина Эмилия</v>
      </c>
      <c r="C30" s="7">
        <v>46</v>
      </c>
      <c r="D30" s="14" t="s">
        <v>44</v>
      </c>
      <c r="E30" s="7">
        <v>55</v>
      </c>
      <c r="F30" s="21" t="s">
        <v>43</v>
      </c>
      <c r="G30" s="7">
        <v>59</v>
      </c>
      <c r="H30" s="21" t="s">
        <v>40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IF(Дев1!D16=Дев1!C14,Дев1!C18,IF(Дев1!D16=Дев1!C18,Дев1!C14,0))</f>
        <v>Бурая Динара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IF(Дев1!C62=Дев1!B61,Дев1!B63,IF(Дев1!C62=Дев1!B63,Дев1!B61,0))</f>
        <v>Красильникова Екатерина</v>
      </c>
      <c r="C32" s="5"/>
      <c r="D32" s="7">
        <v>51</v>
      </c>
      <c r="E32" s="21" t="s">
        <v>52</v>
      </c>
      <c r="F32" s="5"/>
      <c r="G32" s="11"/>
      <c r="H32" s="4">
        <v>-60</v>
      </c>
      <c r="I32" s="6" t="str">
        <f>IF(I22=H14,H30,IF(I22=H30,H14,0))</f>
        <v>Гилемханова Дина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59</v>
      </c>
      <c r="D33" s="11"/>
      <c r="E33" s="15"/>
      <c r="F33" s="5"/>
      <c r="G33" s="11"/>
      <c r="H33" s="5"/>
      <c r="I33" s="20"/>
      <c r="J33" s="39" t="s">
        <v>3</v>
      </c>
      <c r="K33" s="3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IF(Дев1!C66=Дев1!B65,Дев1!B67,IF(Дев1!C66=Дев1!B67,Дев1!B65,0))</f>
        <v>_</v>
      </c>
      <c r="C34" s="7">
        <v>47</v>
      </c>
      <c r="D34" s="21" t="s">
        <v>52</v>
      </c>
      <c r="E34" s="15"/>
      <c r="F34" s="4">
        <v>-29</v>
      </c>
      <c r="G34" s="10" t="str">
        <f>IF(Дев1!F20=Дев1!E12,Дев1!E28,IF(Дев1!F20=Дев1!E28,Дев1!E12,0))</f>
        <v>Юзаева Кристина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IF(Дев1!D8=Дев1!C6,Дев1!C10,IF(Дев1!D8=Дев1!C10,Дев1!C6,0))</f>
        <v>Агзамова Диана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Равилова Нелли</v>
      </c>
      <c r="C37" s="5"/>
      <c r="D37" s="5"/>
      <c r="E37" s="5"/>
      <c r="F37" s="4">
        <v>-48</v>
      </c>
      <c r="G37" s="6" t="str">
        <f>IF(E8=D6,D10,IF(E8=D10,D6,0))</f>
        <v>Лончакова Юлия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50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Гибадуллина Карина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48</v>
      </c>
      <c r="E40" s="5"/>
      <c r="F40" s="5"/>
      <c r="G40" s="5"/>
      <c r="H40" s="7">
        <v>69</v>
      </c>
      <c r="I40" s="23" t="s">
        <v>50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Абдрафикова Диана</v>
      </c>
      <c r="C41" s="11"/>
      <c r="D41" s="11"/>
      <c r="E41" s="5"/>
      <c r="F41" s="4">
        <v>-50</v>
      </c>
      <c r="G41" s="6" t="str">
        <f>IF(E24=D22,D26,IF(E24=D26,D22,0))</f>
        <v>Гагина Ольга</v>
      </c>
      <c r="H41" s="11"/>
      <c r="I41" s="19"/>
      <c r="J41" s="39" t="s">
        <v>12</v>
      </c>
      <c r="K41" s="3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48</v>
      </c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Кириллова Анастасия</v>
      </c>
      <c r="C43" s="5"/>
      <c r="D43" s="11"/>
      <c r="E43" s="5"/>
      <c r="F43" s="4">
        <v>-51</v>
      </c>
      <c r="G43" s="10" t="str">
        <f>IF(E32=D30,D34,IF(E32=D34,D30,0))</f>
        <v>Бурая Динара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57</v>
      </c>
      <c r="F44" s="5"/>
      <c r="G44" s="5"/>
      <c r="H44" s="4">
        <v>-69</v>
      </c>
      <c r="I44" s="6" t="str">
        <f>IF(I40=H38,H42,IF(I40=H42,H38,0))</f>
        <v>Гагина Ольга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Гильманова Евгения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Лончакова Юлия</v>
      </c>
      <c r="I45" s="20"/>
      <c r="J45" s="39" t="s">
        <v>14</v>
      </c>
      <c r="K45" s="3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57</v>
      </c>
      <c r="D46" s="11"/>
      <c r="E46" s="5"/>
      <c r="F46" s="5"/>
      <c r="G46" s="5"/>
      <c r="H46" s="7">
        <v>70</v>
      </c>
      <c r="I46" s="24" t="s">
        <v>44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Васюкова Виктория</v>
      </c>
      <c r="C47" s="11"/>
      <c r="D47" s="11"/>
      <c r="E47" s="5"/>
      <c r="F47" s="5"/>
      <c r="G47" s="4">
        <v>-68</v>
      </c>
      <c r="H47" s="10" t="str">
        <f>IF(H42=G41,G43,IF(H42=G43,G41,0))</f>
        <v>Бурая Динара</v>
      </c>
      <c r="I47" s="20"/>
      <c r="J47" s="39" t="s">
        <v>13</v>
      </c>
      <c r="K47" s="3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57</v>
      </c>
      <c r="E48" s="5"/>
      <c r="F48" s="5"/>
      <c r="G48" s="5"/>
      <c r="H48" s="4">
        <v>-70</v>
      </c>
      <c r="I48" s="6" t="str">
        <f>IF(I46=H45,H47,IF(I46=H47,H45,0))</f>
        <v>Лончакова Юлия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Идиятуллина Эмилия</v>
      </c>
      <c r="C49" s="11"/>
      <c r="D49" s="5"/>
      <c r="E49" s="5"/>
      <c r="F49" s="5"/>
      <c r="G49" s="15"/>
      <c r="H49" s="5"/>
      <c r="I49" s="20"/>
      <c r="J49" s="39" t="s">
        <v>15</v>
      </c>
      <c r="K49" s="3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58</v>
      </c>
      <c r="D50" s="4">
        <v>-77</v>
      </c>
      <c r="E50" s="6" t="str">
        <f>IF(E44=D40,D48,IF(E44=D48,D40,0))</f>
        <v>Абдрафикова Диана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Красильникова Екатерина</v>
      </c>
      <c r="C51" s="5"/>
      <c r="D51" s="5"/>
      <c r="E51" s="16" t="s">
        <v>17</v>
      </c>
      <c r="F51" s="5"/>
      <c r="G51" s="7">
        <v>79</v>
      </c>
      <c r="H51" s="14" t="s">
        <v>55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Равилова Нелли</v>
      </c>
      <c r="E52" s="20"/>
      <c r="F52" s="4">
        <v>-72</v>
      </c>
      <c r="G52" s="10" t="str">
        <f>IF(C42=B41,B43,IF(C42=B43,B41,0))</f>
        <v>Кириллова Анастасия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51</v>
      </c>
      <c r="F53" s="5"/>
      <c r="G53" s="5"/>
      <c r="H53" s="7">
        <v>81</v>
      </c>
      <c r="I53" s="23" t="s">
        <v>55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Идиятуллина Эмилия</v>
      </c>
      <c r="E54" s="16" t="s">
        <v>31</v>
      </c>
      <c r="F54" s="4">
        <v>-73</v>
      </c>
      <c r="G54" s="6" t="str">
        <f>IF(C46=B45,B47,IF(C46=B47,B45,0))</f>
        <v>Гильманова Евгения</v>
      </c>
      <c r="H54" s="11"/>
      <c r="I54" s="19"/>
      <c r="J54" s="39" t="s">
        <v>18</v>
      </c>
      <c r="K54" s="3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Идиятуллина Эмилия</v>
      </c>
      <c r="F55" s="5"/>
      <c r="G55" s="7">
        <v>80</v>
      </c>
      <c r="H55" s="21" t="s">
        <v>54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_</v>
      </c>
      <c r="C56" s="15"/>
      <c r="D56" s="5"/>
      <c r="E56" s="16" t="s">
        <v>19</v>
      </c>
      <c r="F56" s="4">
        <v>-74</v>
      </c>
      <c r="G56" s="10" t="str">
        <f>IF(C50=B49,B51,IF(C50=B51,B49,0))</f>
        <v>Красильникова Екатерина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Гильманова Евгения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9" t="s">
        <v>20</v>
      </c>
      <c r="K58" s="3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59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_</v>
      </c>
      <c r="C60" s="11"/>
      <c r="D60" s="11"/>
      <c r="E60" s="5"/>
      <c r="F60" s="5"/>
      <c r="G60" s="4">
        <v>-80</v>
      </c>
      <c r="H60" s="10" t="str">
        <f>IF(H55=G54,G56,IF(H55=G56,G54,0))</f>
        <v>Красильникова Екатерина</v>
      </c>
      <c r="I60" s="20"/>
      <c r="J60" s="39" t="s">
        <v>21</v>
      </c>
      <c r="K60" s="3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_</v>
      </c>
      <c r="C62" s="5"/>
      <c r="D62" s="11"/>
      <c r="E62" s="5"/>
      <c r="F62" s="5"/>
      <c r="G62" s="15"/>
      <c r="H62" s="5"/>
      <c r="I62" s="20"/>
      <c r="J62" s="39" t="s">
        <v>22</v>
      </c>
      <c r="K62" s="3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_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_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_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9" t="s">
        <v>24</v>
      </c>
      <c r="K67" s="3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_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_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_</v>
      </c>
      <c r="I71" s="20"/>
      <c r="J71" s="39" t="s">
        <v>26</v>
      </c>
      <c r="K71" s="3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9" t="s">
        <v>28</v>
      </c>
      <c r="K73" s="3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_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9" t="s">
        <v>30</v>
      </c>
      <c r="K75" s="3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3" t="s">
        <v>36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35" t="s">
        <v>126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36">
        <v>40849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9" t="s">
        <v>32</v>
      </c>
      <c r="B6" s="30" t="s">
        <v>33</v>
      </c>
      <c r="C6" s="25" t="s">
        <v>34</v>
      </c>
      <c r="D6" s="25"/>
      <c r="E6" s="25"/>
      <c r="F6" s="25"/>
      <c r="G6" s="25"/>
      <c r="H6" s="25"/>
      <c r="I6" s="25"/>
    </row>
    <row r="7" spans="1:9" ht="18">
      <c r="A7" s="31" t="s">
        <v>60</v>
      </c>
      <c r="B7" s="27">
        <v>1</v>
      </c>
      <c r="C7" s="26" t="str">
        <f>Юн1!F67</f>
        <v>Семенов Константин</v>
      </c>
      <c r="D7" s="25"/>
      <c r="E7" s="25"/>
      <c r="F7" s="25"/>
      <c r="G7" s="25"/>
      <c r="H7" s="25"/>
      <c r="I7" s="25"/>
    </row>
    <row r="8" spans="1:9" ht="18">
      <c r="A8" s="31" t="s">
        <v>61</v>
      </c>
      <c r="B8" s="27">
        <v>2</v>
      </c>
      <c r="C8" s="26" t="str">
        <f>Юн2!F7</f>
        <v>Кузнецов Дмитрий</v>
      </c>
      <c r="D8" s="25"/>
      <c r="E8" s="25"/>
      <c r="F8" s="25"/>
      <c r="G8" s="25"/>
      <c r="H8" s="25"/>
      <c r="I8" s="25"/>
    </row>
    <row r="9" spans="1:9" ht="18">
      <c r="A9" s="31" t="s">
        <v>62</v>
      </c>
      <c r="B9" s="27">
        <v>3</v>
      </c>
      <c r="C9" s="26" t="str">
        <f>Юн3!J30</f>
        <v>Асылгужин Марсель</v>
      </c>
      <c r="D9" s="25"/>
      <c r="E9" s="25"/>
      <c r="F9" s="25"/>
      <c r="G9" s="25"/>
      <c r="H9" s="25"/>
      <c r="I9" s="25"/>
    </row>
    <row r="10" spans="1:9" ht="18">
      <c r="A10" s="31" t="s">
        <v>63</v>
      </c>
      <c r="B10" s="27">
        <v>4</v>
      </c>
      <c r="C10" s="26" t="str">
        <f>Юн3!J35</f>
        <v>Сагитов Александр</v>
      </c>
      <c r="D10" s="25"/>
      <c r="E10" s="25"/>
      <c r="F10" s="25"/>
      <c r="G10" s="25"/>
      <c r="H10" s="25"/>
      <c r="I10" s="25"/>
    </row>
    <row r="11" spans="1:9" ht="18">
      <c r="A11" s="31" t="s">
        <v>64</v>
      </c>
      <c r="B11" s="27">
        <v>5</v>
      </c>
      <c r="C11" s="26">
        <f>Юн3!J66</f>
        <v>0</v>
      </c>
      <c r="D11" s="25"/>
      <c r="E11" s="25"/>
      <c r="F11" s="25"/>
      <c r="G11" s="25"/>
      <c r="H11" s="25"/>
      <c r="I11" s="25"/>
    </row>
    <row r="12" spans="1:9" ht="18">
      <c r="A12" s="31" t="s">
        <v>65</v>
      </c>
      <c r="B12" s="27">
        <v>6</v>
      </c>
      <c r="C12" s="26">
        <f>Юн3!J68</f>
        <v>0</v>
      </c>
      <c r="D12" s="25"/>
      <c r="E12" s="25"/>
      <c r="F12" s="25"/>
      <c r="G12" s="25"/>
      <c r="H12" s="25"/>
      <c r="I12" s="25"/>
    </row>
    <row r="13" spans="1:9" ht="18">
      <c r="A13" s="31" t="s">
        <v>66</v>
      </c>
      <c r="B13" s="27">
        <v>7</v>
      </c>
      <c r="C13" s="26">
        <f>Юн3!J70</f>
        <v>0</v>
      </c>
      <c r="D13" s="25"/>
      <c r="E13" s="25"/>
      <c r="F13" s="25"/>
      <c r="G13" s="25"/>
      <c r="H13" s="25"/>
      <c r="I13" s="25"/>
    </row>
    <row r="14" spans="1:9" ht="18">
      <c r="A14" s="31" t="s">
        <v>67</v>
      </c>
      <c r="B14" s="27">
        <v>8</v>
      </c>
      <c r="C14" s="26">
        <f>Юн3!J72</f>
        <v>0</v>
      </c>
      <c r="D14" s="25"/>
      <c r="E14" s="25"/>
      <c r="F14" s="25"/>
      <c r="G14" s="25"/>
      <c r="H14" s="25"/>
      <c r="I14" s="25"/>
    </row>
    <row r="15" spans="1:9" ht="18">
      <c r="A15" s="31" t="s">
        <v>68</v>
      </c>
      <c r="B15" s="27">
        <v>9</v>
      </c>
      <c r="C15" s="26">
        <f>Юн3!D72</f>
        <v>0</v>
      </c>
      <c r="D15" s="25"/>
      <c r="E15" s="25"/>
      <c r="F15" s="25"/>
      <c r="G15" s="25"/>
      <c r="H15" s="25"/>
      <c r="I15" s="25"/>
    </row>
    <row r="16" spans="1:9" ht="18">
      <c r="A16" s="31" t="s">
        <v>69</v>
      </c>
      <c r="B16" s="27">
        <v>10</v>
      </c>
      <c r="C16" s="26">
        <f>Юн3!D75</f>
        <v>0</v>
      </c>
      <c r="D16" s="25"/>
      <c r="E16" s="25"/>
      <c r="F16" s="25"/>
      <c r="G16" s="25"/>
      <c r="H16" s="25"/>
      <c r="I16" s="25"/>
    </row>
    <row r="17" spans="1:9" ht="18">
      <c r="A17" s="31" t="s">
        <v>70</v>
      </c>
      <c r="B17" s="27">
        <v>11</v>
      </c>
      <c r="C17" s="26">
        <f>Юн3!G70</f>
        <v>0</v>
      </c>
      <c r="D17" s="25"/>
      <c r="E17" s="25"/>
      <c r="F17" s="25"/>
      <c r="G17" s="25"/>
      <c r="H17" s="25"/>
      <c r="I17" s="25"/>
    </row>
    <row r="18" spans="1:9" ht="18">
      <c r="A18" s="31" t="s">
        <v>71</v>
      </c>
      <c r="B18" s="27">
        <v>12</v>
      </c>
      <c r="C18" s="26">
        <f>Юн3!G72</f>
        <v>0</v>
      </c>
      <c r="D18" s="25"/>
      <c r="E18" s="25"/>
      <c r="F18" s="25"/>
      <c r="G18" s="25"/>
      <c r="H18" s="25"/>
      <c r="I18" s="25"/>
    </row>
    <row r="19" spans="1:9" ht="18">
      <c r="A19" s="31" t="s">
        <v>72</v>
      </c>
      <c r="B19" s="27">
        <v>13</v>
      </c>
      <c r="C19" s="26">
        <f>Юн3!H76</f>
        <v>0</v>
      </c>
      <c r="D19" s="25"/>
      <c r="E19" s="25"/>
      <c r="F19" s="25"/>
      <c r="G19" s="25"/>
      <c r="H19" s="25"/>
      <c r="I19" s="25"/>
    </row>
    <row r="20" spans="1:9" ht="18">
      <c r="A20" s="31" t="s">
        <v>73</v>
      </c>
      <c r="B20" s="27">
        <v>14</v>
      </c>
      <c r="C20" s="26">
        <f>Юн3!H79</f>
        <v>0</v>
      </c>
      <c r="D20" s="25"/>
      <c r="E20" s="25"/>
      <c r="F20" s="25"/>
      <c r="G20" s="25"/>
      <c r="H20" s="25"/>
      <c r="I20" s="25"/>
    </row>
    <row r="21" spans="1:9" ht="18">
      <c r="A21" s="31" t="s">
        <v>74</v>
      </c>
      <c r="B21" s="27">
        <v>15</v>
      </c>
      <c r="C21" s="26">
        <f>Юн3!J74</f>
        <v>0</v>
      </c>
      <c r="D21" s="25"/>
      <c r="E21" s="25"/>
      <c r="F21" s="25"/>
      <c r="G21" s="25"/>
      <c r="H21" s="25"/>
      <c r="I21" s="25"/>
    </row>
    <row r="22" spans="1:9" ht="18">
      <c r="A22" s="31" t="s">
        <v>75</v>
      </c>
      <c r="B22" s="27">
        <v>16</v>
      </c>
      <c r="C22" s="26">
        <f>Юн3!J76</f>
        <v>0</v>
      </c>
      <c r="D22" s="25"/>
      <c r="E22" s="25"/>
      <c r="F22" s="25"/>
      <c r="G22" s="25"/>
      <c r="H22" s="25"/>
      <c r="I22" s="25"/>
    </row>
    <row r="23" spans="1:9" ht="18">
      <c r="A23" s="31" t="s">
        <v>76</v>
      </c>
      <c r="B23" s="27">
        <v>17</v>
      </c>
      <c r="C23" s="26">
        <f>Юн3!E84</f>
        <v>0</v>
      </c>
      <c r="D23" s="25"/>
      <c r="E23" s="25"/>
      <c r="F23" s="25"/>
      <c r="G23" s="25"/>
      <c r="H23" s="25"/>
      <c r="I23" s="25"/>
    </row>
    <row r="24" spans="1:9" ht="18">
      <c r="A24" s="31" t="s">
        <v>77</v>
      </c>
      <c r="B24" s="27">
        <v>18</v>
      </c>
      <c r="C24" s="26">
        <f>Юн3!E90</f>
        <v>0</v>
      </c>
      <c r="D24" s="25"/>
      <c r="E24" s="25"/>
      <c r="F24" s="25"/>
      <c r="G24" s="25"/>
      <c r="H24" s="25"/>
      <c r="I24" s="25"/>
    </row>
    <row r="25" spans="1:9" ht="18">
      <c r="A25" s="31" t="s">
        <v>78</v>
      </c>
      <c r="B25" s="27">
        <v>19</v>
      </c>
      <c r="C25" s="26">
        <f>Юн3!I82</f>
        <v>0</v>
      </c>
      <c r="D25" s="25"/>
      <c r="E25" s="25"/>
      <c r="F25" s="25"/>
      <c r="G25" s="25"/>
      <c r="H25" s="25"/>
      <c r="I25" s="25"/>
    </row>
    <row r="26" spans="1:9" ht="18">
      <c r="A26" s="31" t="s">
        <v>79</v>
      </c>
      <c r="B26" s="27">
        <v>20</v>
      </c>
      <c r="C26" s="26">
        <f>Юн3!I84</f>
        <v>0</v>
      </c>
      <c r="D26" s="25"/>
      <c r="E26" s="25"/>
      <c r="F26" s="25"/>
      <c r="G26" s="25"/>
      <c r="H26" s="25"/>
      <c r="I26" s="25"/>
    </row>
    <row r="27" spans="1:9" ht="18">
      <c r="A27" s="31" t="s">
        <v>80</v>
      </c>
      <c r="B27" s="27">
        <v>21</v>
      </c>
      <c r="C27" s="26">
        <f>Юн3!I87</f>
        <v>0</v>
      </c>
      <c r="D27" s="25"/>
      <c r="E27" s="25"/>
      <c r="F27" s="25"/>
      <c r="G27" s="25"/>
      <c r="H27" s="25"/>
      <c r="I27" s="25"/>
    </row>
    <row r="28" spans="1:9" ht="18">
      <c r="A28" s="31" t="s">
        <v>81</v>
      </c>
      <c r="B28" s="27">
        <v>22</v>
      </c>
      <c r="C28" s="26">
        <f>Юн3!I90</f>
        <v>0</v>
      </c>
      <c r="D28" s="25"/>
      <c r="E28" s="25"/>
      <c r="F28" s="25"/>
      <c r="G28" s="25"/>
      <c r="H28" s="25"/>
      <c r="I28" s="25"/>
    </row>
    <row r="29" spans="1:9" ht="18">
      <c r="A29" s="31" t="s">
        <v>82</v>
      </c>
      <c r="B29" s="27">
        <v>23</v>
      </c>
      <c r="C29" s="26" t="e">
        <f>#REF!</f>
        <v>#REF!</v>
      </c>
      <c r="D29" s="25"/>
      <c r="E29" s="25"/>
      <c r="F29" s="25"/>
      <c r="G29" s="25"/>
      <c r="H29" s="25"/>
      <c r="I29" s="25"/>
    </row>
    <row r="30" spans="1:9" ht="18">
      <c r="A30" s="31" t="s">
        <v>83</v>
      </c>
      <c r="B30" s="27">
        <v>24</v>
      </c>
      <c r="C30" s="26" t="e">
        <f>#REF!</f>
        <v>#REF!</v>
      </c>
      <c r="D30" s="25"/>
      <c r="E30" s="25"/>
      <c r="F30" s="25"/>
      <c r="G30" s="25"/>
      <c r="H30" s="25"/>
      <c r="I30" s="25"/>
    </row>
    <row r="31" spans="1:9" ht="18">
      <c r="A31" s="31" t="s">
        <v>84</v>
      </c>
      <c r="B31" s="27">
        <v>25</v>
      </c>
      <c r="C31" s="26" t="e">
        <f>#REF!</f>
        <v>#REF!</v>
      </c>
      <c r="D31" s="25"/>
      <c r="E31" s="25"/>
      <c r="F31" s="25"/>
      <c r="G31" s="25"/>
      <c r="H31" s="25"/>
      <c r="I31" s="25"/>
    </row>
    <row r="32" spans="1:9" ht="18">
      <c r="A32" s="31" t="s">
        <v>85</v>
      </c>
      <c r="B32" s="27">
        <v>26</v>
      </c>
      <c r="C32" s="26" t="e">
        <f>#REF!</f>
        <v>#REF!</v>
      </c>
      <c r="D32" s="25"/>
      <c r="E32" s="25"/>
      <c r="F32" s="25"/>
      <c r="G32" s="25"/>
      <c r="H32" s="25"/>
      <c r="I32" s="25"/>
    </row>
    <row r="33" spans="1:9" ht="18">
      <c r="A33" s="31" t="s">
        <v>86</v>
      </c>
      <c r="B33" s="27">
        <v>27</v>
      </c>
      <c r="C33" s="26" t="e">
        <f>#REF!</f>
        <v>#REF!</v>
      </c>
      <c r="D33" s="25"/>
      <c r="E33" s="25"/>
      <c r="F33" s="25"/>
      <c r="G33" s="25"/>
      <c r="H33" s="25"/>
      <c r="I33" s="25"/>
    </row>
    <row r="34" spans="1:9" ht="18">
      <c r="A34" s="31" t="s">
        <v>87</v>
      </c>
      <c r="B34" s="27">
        <v>28</v>
      </c>
      <c r="C34" s="26" t="e">
        <f>#REF!</f>
        <v>#REF!</v>
      </c>
      <c r="D34" s="25"/>
      <c r="E34" s="25"/>
      <c r="F34" s="25"/>
      <c r="G34" s="25"/>
      <c r="H34" s="25"/>
      <c r="I34" s="25"/>
    </row>
    <row r="35" spans="1:9" ht="18">
      <c r="A35" s="31" t="s">
        <v>88</v>
      </c>
      <c r="B35" s="27">
        <v>29</v>
      </c>
      <c r="C35" s="26" t="e">
        <f>#REF!</f>
        <v>#REF!</v>
      </c>
      <c r="D35" s="25"/>
      <c r="E35" s="25"/>
      <c r="F35" s="25"/>
      <c r="G35" s="25"/>
      <c r="H35" s="25"/>
      <c r="I35" s="25"/>
    </row>
    <row r="36" spans="1:9" ht="18">
      <c r="A36" s="31" t="s">
        <v>89</v>
      </c>
      <c r="B36" s="27">
        <v>30</v>
      </c>
      <c r="C36" s="26" t="e">
        <f>#REF!</f>
        <v>#REF!</v>
      </c>
      <c r="D36" s="25"/>
      <c r="E36" s="25"/>
      <c r="F36" s="25"/>
      <c r="G36" s="25"/>
      <c r="H36" s="25"/>
      <c r="I36" s="25"/>
    </row>
    <row r="37" spans="1:9" ht="18">
      <c r="A37" s="31" t="s">
        <v>90</v>
      </c>
      <c r="B37" s="27">
        <v>31</v>
      </c>
      <c r="C37" s="26" t="e">
        <f>#REF!</f>
        <v>#REF!</v>
      </c>
      <c r="D37" s="25"/>
      <c r="E37" s="25"/>
      <c r="F37" s="25"/>
      <c r="G37" s="25"/>
      <c r="H37" s="25"/>
      <c r="I37" s="25"/>
    </row>
    <row r="38" spans="1:9" ht="18">
      <c r="A38" s="31" t="s">
        <v>91</v>
      </c>
      <c r="B38" s="27">
        <v>32</v>
      </c>
      <c r="C38" s="26" t="e">
        <f>#REF!</f>
        <v>#REF!</v>
      </c>
      <c r="D38" s="25"/>
      <c r="E38" s="25"/>
      <c r="F38" s="25"/>
      <c r="G38" s="25"/>
      <c r="H38" s="25"/>
      <c r="I38" s="25"/>
    </row>
    <row r="39" spans="1:9" ht="18">
      <c r="A39" s="31" t="s">
        <v>92</v>
      </c>
      <c r="B39" s="27">
        <v>33</v>
      </c>
      <c r="C39" s="26" t="e">
        <f>#REF!</f>
        <v>#REF!</v>
      </c>
      <c r="D39" s="25"/>
      <c r="E39" s="25"/>
      <c r="F39" s="25"/>
      <c r="G39" s="25"/>
      <c r="H39" s="25"/>
      <c r="I39" s="25"/>
    </row>
    <row r="40" spans="1:9" ht="18">
      <c r="A40" s="31" t="s">
        <v>93</v>
      </c>
      <c r="B40" s="27">
        <v>34</v>
      </c>
      <c r="C40" s="26" t="e">
        <f>#REF!</f>
        <v>#REF!</v>
      </c>
      <c r="D40" s="25"/>
      <c r="E40" s="25"/>
      <c r="F40" s="25"/>
      <c r="G40" s="25"/>
      <c r="H40" s="25"/>
      <c r="I40" s="25"/>
    </row>
    <row r="41" spans="1:9" ht="18">
      <c r="A41" s="31" t="s">
        <v>94</v>
      </c>
      <c r="B41" s="27">
        <v>35</v>
      </c>
      <c r="C41" s="26" t="e">
        <f>#REF!</f>
        <v>#REF!</v>
      </c>
      <c r="D41" s="25"/>
      <c r="E41" s="25"/>
      <c r="F41" s="25"/>
      <c r="G41" s="25"/>
      <c r="H41" s="25"/>
      <c r="I41" s="25"/>
    </row>
    <row r="42" spans="1:9" ht="18">
      <c r="A42" s="31" t="s">
        <v>95</v>
      </c>
      <c r="B42" s="27">
        <v>36</v>
      </c>
      <c r="C42" s="26" t="e">
        <f>#REF!</f>
        <v>#REF!</v>
      </c>
      <c r="D42" s="25"/>
      <c r="E42" s="25"/>
      <c r="F42" s="25"/>
      <c r="G42" s="25"/>
      <c r="H42" s="25"/>
      <c r="I42" s="25"/>
    </row>
    <row r="43" spans="1:9" ht="18">
      <c r="A43" s="31" t="s">
        <v>96</v>
      </c>
      <c r="B43" s="27">
        <v>37</v>
      </c>
      <c r="C43" s="26" t="e">
        <f>#REF!</f>
        <v>#REF!</v>
      </c>
      <c r="D43" s="25"/>
      <c r="E43" s="25"/>
      <c r="F43" s="25"/>
      <c r="G43" s="25"/>
      <c r="H43" s="25"/>
      <c r="I43" s="25"/>
    </row>
    <row r="44" spans="1:9" ht="18">
      <c r="A44" s="31" t="s">
        <v>97</v>
      </c>
      <c r="B44" s="27">
        <v>38</v>
      </c>
      <c r="C44" s="26" t="e">
        <f>#REF!</f>
        <v>#REF!</v>
      </c>
      <c r="D44" s="25"/>
      <c r="E44" s="25"/>
      <c r="F44" s="25"/>
      <c r="G44" s="25"/>
      <c r="H44" s="25"/>
      <c r="I44" s="25"/>
    </row>
    <row r="45" spans="1:9" ht="18">
      <c r="A45" s="31" t="s">
        <v>98</v>
      </c>
      <c r="B45" s="27">
        <v>39</v>
      </c>
      <c r="C45" s="26" t="e">
        <f>#REF!</f>
        <v>#REF!</v>
      </c>
      <c r="D45" s="25"/>
      <c r="E45" s="25"/>
      <c r="F45" s="25"/>
      <c r="G45" s="25"/>
      <c r="H45" s="25"/>
      <c r="I45" s="25"/>
    </row>
    <row r="46" spans="1:9" ht="18">
      <c r="A46" s="31" t="s">
        <v>99</v>
      </c>
      <c r="B46" s="27">
        <v>40</v>
      </c>
      <c r="C46" s="26" t="e">
        <f>#REF!</f>
        <v>#REF!</v>
      </c>
      <c r="D46" s="25"/>
      <c r="E46" s="25"/>
      <c r="F46" s="25"/>
      <c r="G46" s="25"/>
      <c r="H46" s="25"/>
      <c r="I46" s="25"/>
    </row>
    <row r="47" spans="1:9" ht="18">
      <c r="A47" s="31" t="s">
        <v>100</v>
      </c>
      <c r="B47" s="27">
        <v>41</v>
      </c>
      <c r="C47" s="26" t="e">
        <f>#REF!</f>
        <v>#REF!</v>
      </c>
      <c r="D47" s="25"/>
      <c r="E47" s="25"/>
      <c r="F47" s="25"/>
      <c r="G47" s="25"/>
      <c r="H47" s="25"/>
      <c r="I47" s="25"/>
    </row>
    <row r="48" spans="1:9" ht="18">
      <c r="A48" s="31" t="s">
        <v>101</v>
      </c>
      <c r="B48" s="27">
        <v>42</v>
      </c>
      <c r="C48" s="26" t="e">
        <f>#REF!</f>
        <v>#REF!</v>
      </c>
      <c r="D48" s="25"/>
      <c r="E48" s="25"/>
      <c r="F48" s="25"/>
      <c r="G48" s="25"/>
      <c r="H48" s="25"/>
      <c r="I48" s="25"/>
    </row>
    <row r="49" spans="1:9" ht="18">
      <c r="A49" s="31" t="s">
        <v>102</v>
      </c>
      <c r="B49" s="27">
        <v>43</v>
      </c>
      <c r="C49" s="26" t="e">
        <f>#REF!</f>
        <v>#REF!</v>
      </c>
      <c r="D49" s="25"/>
      <c r="E49" s="25"/>
      <c r="F49" s="25"/>
      <c r="G49" s="25"/>
      <c r="H49" s="25"/>
      <c r="I49" s="25"/>
    </row>
    <row r="50" spans="1:9" ht="18">
      <c r="A50" s="31" t="s">
        <v>103</v>
      </c>
      <c r="B50" s="27">
        <v>44</v>
      </c>
      <c r="C50" s="26" t="e">
        <f>#REF!</f>
        <v>#REF!</v>
      </c>
      <c r="D50" s="25"/>
      <c r="E50" s="25"/>
      <c r="F50" s="25"/>
      <c r="G50" s="25"/>
      <c r="H50" s="25"/>
      <c r="I50" s="25"/>
    </row>
    <row r="51" spans="1:9" ht="18">
      <c r="A51" s="31" t="s">
        <v>104</v>
      </c>
      <c r="B51" s="27">
        <v>45</v>
      </c>
      <c r="C51" s="26" t="e">
        <f>#REF!</f>
        <v>#REF!</v>
      </c>
      <c r="D51" s="25"/>
      <c r="E51" s="25"/>
      <c r="F51" s="25"/>
      <c r="G51" s="25"/>
      <c r="H51" s="25"/>
      <c r="I51" s="25"/>
    </row>
    <row r="52" spans="1:9" ht="18">
      <c r="A52" s="31" t="s">
        <v>105</v>
      </c>
      <c r="B52" s="27">
        <v>46</v>
      </c>
      <c r="C52" s="26" t="e">
        <f>#REF!</f>
        <v>#REF!</v>
      </c>
      <c r="D52" s="25"/>
      <c r="E52" s="25"/>
      <c r="F52" s="25"/>
      <c r="G52" s="25"/>
      <c r="H52" s="25"/>
      <c r="I52" s="25"/>
    </row>
    <row r="53" spans="1:9" ht="18">
      <c r="A53" s="31" t="s">
        <v>106</v>
      </c>
      <c r="B53" s="27">
        <v>47</v>
      </c>
      <c r="C53" s="26" t="e">
        <f>#REF!</f>
        <v>#REF!</v>
      </c>
      <c r="D53" s="25"/>
      <c r="E53" s="25"/>
      <c r="F53" s="25"/>
      <c r="G53" s="25"/>
      <c r="H53" s="25"/>
      <c r="I53" s="25"/>
    </row>
    <row r="54" spans="1:9" ht="18">
      <c r="A54" s="31" t="s">
        <v>107</v>
      </c>
      <c r="B54" s="27">
        <v>48</v>
      </c>
      <c r="C54" s="26" t="e">
        <f>#REF!</f>
        <v>#REF!</v>
      </c>
      <c r="D54" s="25"/>
      <c r="E54" s="25"/>
      <c r="F54" s="25"/>
      <c r="G54" s="25"/>
      <c r="H54" s="25"/>
      <c r="I54" s="25"/>
    </row>
    <row r="55" spans="1:9" ht="18">
      <c r="A55" s="31" t="s">
        <v>108</v>
      </c>
      <c r="B55" s="27">
        <v>49</v>
      </c>
      <c r="C55" s="26" t="e">
        <f>#REF!</f>
        <v>#REF!</v>
      </c>
      <c r="D55" s="25"/>
      <c r="E55" s="25"/>
      <c r="F55" s="25"/>
      <c r="G55" s="25"/>
      <c r="H55" s="25"/>
      <c r="I55" s="25"/>
    </row>
    <row r="56" spans="1:9" ht="18">
      <c r="A56" s="31" t="s">
        <v>109</v>
      </c>
      <c r="B56" s="27">
        <v>50</v>
      </c>
      <c r="C56" s="26" t="e">
        <f>#REF!</f>
        <v>#REF!</v>
      </c>
      <c r="D56" s="25"/>
      <c r="E56" s="25"/>
      <c r="F56" s="25"/>
      <c r="G56" s="25"/>
      <c r="H56" s="25"/>
      <c r="I56" s="25"/>
    </row>
    <row r="57" spans="1:9" ht="18">
      <c r="A57" s="31" t="s">
        <v>110</v>
      </c>
      <c r="B57" s="27">
        <v>51</v>
      </c>
      <c r="C57" s="26" t="e">
        <f>#REF!</f>
        <v>#REF!</v>
      </c>
      <c r="D57" s="25"/>
      <c r="E57" s="25"/>
      <c r="F57" s="25"/>
      <c r="G57" s="25"/>
      <c r="H57" s="25"/>
      <c r="I57" s="25"/>
    </row>
    <row r="58" spans="1:9" ht="18">
      <c r="A58" s="31" t="s">
        <v>111</v>
      </c>
      <c r="B58" s="27">
        <v>52</v>
      </c>
      <c r="C58" s="26" t="e">
        <f>#REF!</f>
        <v>#REF!</v>
      </c>
      <c r="D58" s="25"/>
      <c r="E58" s="25"/>
      <c r="F58" s="25"/>
      <c r="G58" s="25"/>
      <c r="H58" s="25"/>
      <c r="I58" s="25"/>
    </row>
    <row r="59" spans="1:9" ht="18">
      <c r="A59" s="31" t="s">
        <v>112</v>
      </c>
      <c r="B59" s="27">
        <v>53</v>
      </c>
      <c r="C59" s="26" t="e">
        <f>#REF!</f>
        <v>#REF!</v>
      </c>
      <c r="D59" s="25"/>
      <c r="E59" s="25"/>
      <c r="F59" s="25"/>
      <c r="G59" s="25"/>
      <c r="H59" s="25"/>
      <c r="I59" s="25"/>
    </row>
    <row r="60" spans="1:9" ht="18">
      <c r="A60" s="31" t="s">
        <v>113</v>
      </c>
      <c r="B60" s="27">
        <v>54</v>
      </c>
      <c r="C60" s="26" t="e">
        <f>#REF!</f>
        <v>#REF!</v>
      </c>
      <c r="D60" s="25"/>
      <c r="E60" s="25"/>
      <c r="F60" s="25"/>
      <c r="G60" s="25"/>
      <c r="H60" s="25"/>
      <c r="I60" s="25"/>
    </row>
    <row r="61" spans="1:9" ht="18">
      <c r="A61" s="31" t="s">
        <v>114</v>
      </c>
      <c r="B61" s="27">
        <v>55</v>
      </c>
      <c r="C61" s="26" t="e">
        <f>#REF!</f>
        <v>#REF!</v>
      </c>
      <c r="D61" s="25"/>
      <c r="E61" s="25"/>
      <c r="F61" s="25"/>
      <c r="G61" s="25"/>
      <c r="H61" s="25"/>
      <c r="I61" s="25"/>
    </row>
    <row r="62" spans="1:9" ht="18">
      <c r="A62" s="31" t="s">
        <v>115</v>
      </c>
      <c r="B62" s="27">
        <v>56</v>
      </c>
      <c r="C62" s="26" t="e">
        <f>#REF!</f>
        <v>#REF!</v>
      </c>
      <c r="D62" s="25"/>
      <c r="E62" s="25"/>
      <c r="F62" s="25"/>
      <c r="G62" s="25"/>
      <c r="H62" s="25"/>
      <c r="I62" s="25"/>
    </row>
    <row r="63" spans="1:9" ht="18">
      <c r="A63" s="31" t="s">
        <v>116</v>
      </c>
      <c r="B63" s="27">
        <v>57</v>
      </c>
      <c r="C63" s="26" t="e">
        <f>#REF!</f>
        <v>#REF!</v>
      </c>
      <c r="D63" s="25"/>
      <c r="E63" s="25"/>
      <c r="F63" s="25"/>
      <c r="G63" s="25"/>
      <c r="H63" s="25"/>
      <c r="I63" s="25"/>
    </row>
    <row r="64" spans="1:9" ht="18">
      <c r="A64" s="31" t="s">
        <v>117</v>
      </c>
      <c r="B64" s="27">
        <v>58</v>
      </c>
      <c r="C64" s="26" t="e">
        <f>#REF!</f>
        <v>#REF!</v>
      </c>
      <c r="D64" s="25"/>
      <c r="E64" s="25"/>
      <c r="F64" s="25"/>
      <c r="G64" s="25"/>
      <c r="H64" s="25"/>
      <c r="I64" s="25"/>
    </row>
    <row r="65" spans="1:9" ht="18">
      <c r="A65" s="31" t="s">
        <v>118</v>
      </c>
      <c r="B65" s="27">
        <v>59</v>
      </c>
      <c r="C65" s="26" t="e">
        <f>#REF!</f>
        <v>#REF!</v>
      </c>
      <c r="D65" s="25"/>
      <c r="E65" s="25"/>
      <c r="F65" s="25"/>
      <c r="G65" s="25"/>
      <c r="H65" s="25"/>
      <c r="I65" s="25"/>
    </row>
    <row r="66" spans="1:9" ht="18">
      <c r="A66" s="31" t="s">
        <v>119</v>
      </c>
      <c r="B66" s="27">
        <v>60</v>
      </c>
      <c r="C66" s="26" t="e">
        <f>#REF!</f>
        <v>#REF!</v>
      </c>
      <c r="D66" s="25"/>
      <c r="E66" s="25"/>
      <c r="F66" s="25"/>
      <c r="G66" s="25"/>
      <c r="H66" s="25"/>
      <c r="I66" s="25"/>
    </row>
    <row r="67" spans="1:9" ht="18">
      <c r="A67" s="31" t="s">
        <v>120</v>
      </c>
      <c r="B67" s="27">
        <v>61</v>
      </c>
      <c r="C67" s="26" t="e">
        <f>#REF!</f>
        <v>#REF!</v>
      </c>
      <c r="D67" s="25"/>
      <c r="E67" s="25"/>
      <c r="F67" s="25"/>
      <c r="G67" s="25"/>
      <c r="H67" s="25"/>
      <c r="I67" s="25"/>
    </row>
    <row r="68" spans="1:9" ht="18">
      <c r="A68" s="31" t="s">
        <v>121</v>
      </c>
      <c r="B68" s="27">
        <v>62</v>
      </c>
      <c r="C68" s="26" t="e">
        <f>#REF!</f>
        <v>#REF!</v>
      </c>
      <c r="D68" s="25"/>
      <c r="E68" s="25"/>
      <c r="F68" s="25"/>
      <c r="G68" s="25"/>
      <c r="H68" s="25"/>
      <c r="I68" s="25"/>
    </row>
    <row r="69" spans="1:9" ht="18">
      <c r="A69" s="31" t="s">
        <v>122</v>
      </c>
      <c r="B69" s="27">
        <v>63</v>
      </c>
      <c r="C69" s="26" t="e">
        <f>#REF!</f>
        <v>#REF!</v>
      </c>
      <c r="D69" s="25"/>
      <c r="E69" s="25"/>
      <c r="F69" s="25"/>
      <c r="G69" s="25"/>
      <c r="H69" s="25"/>
      <c r="I69" s="25"/>
    </row>
    <row r="70" spans="1:9" ht="18">
      <c r="A70" s="31" t="s">
        <v>123</v>
      </c>
      <c r="B70" s="27">
        <v>64</v>
      </c>
      <c r="C70" s="26" t="e">
        <f>#REF!</f>
        <v>#REF!</v>
      </c>
      <c r="D70" s="25"/>
      <c r="E70" s="25"/>
      <c r="F70" s="25"/>
      <c r="G70" s="25"/>
      <c r="H70" s="25"/>
      <c r="I70" s="25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2" sqref="A2:I2"/>
    </sheetView>
  </sheetViews>
  <sheetFormatPr defaultColWidth="9.00390625" defaultRowHeight="6" customHeight="1"/>
  <cols>
    <col min="1" max="1" width="6.00390625" style="43" customWidth="1"/>
    <col min="2" max="2" width="18.875" style="43" customWidth="1"/>
    <col min="3" max="6" width="16.75390625" style="43" customWidth="1"/>
    <col min="7" max="9" width="6.75390625" style="43" customWidth="1"/>
    <col min="10" max="11" width="6.75390625" style="42" customWidth="1"/>
    <col min="12" max="39" width="9.125" style="42" customWidth="1"/>
    <col min="40" max="16384" width="9.125" style="43" customWidth="1"/>
  </cols>
  <sheetData>
    <row r="1" spans="1:9" ht="13.5" customHeight="1">
      <c r="A1" s="41" t="str">
        <f>СпЮн!A1</f>
        <v>Кубок Башкортостана 2011</v>
      </c>
      <c r="B1" s="41"/>
      <c r="C1" s="41"/>
      <c r="D1" s="41"/>
      <c r="E1" s="41"/>
      <c r="F1" s="41"/>
      <c r="G1" s="41"/>
      <c r="H1" s="41"/>
      <c r="I1" s="41"/>
    </row>
    <row r="2" spans="1:9" ht="13.5" customHeight="1">
      <c r="A2" s="44" t="str">
        <f>СпЮн!A2</f>
        <v>Открытое Первенство (Юноши 95 г.р. и мл.) Советского района г.Уфы ЕДИНАЯ РОССИЯ</v>
      </c>
      <c r="B2" s="44"/>
      <c r="C2" s="44"/>
      <c r="D2" s="44"/>
      <c r="E2" s="44"/>
      <c r="F2" s="44"/>
      <c r="G2" s="44"/>
      <c r="H2" s="44"/>
      <c r="I2" s="44"/>
    </row>
    <row r="3" spans="1:9" ht="13.5" customHeight="1">
      <c r="A3" s="45">
        <f>СпЮн!A3</f>
        <v>40849</v>
      </c>
      <c r="B3" s="45"/>
      <c r="C3" s="45"/>
      <c r="D3" s="45"/>
      <c r="E3" s="45"/>
      <c r="F3" s="45"/>
      <c r="G3" s="45"/>
      <c r="H3" s="45"/>
      <c r="I3" s="45"/>
    </row>
    <row r="4" spans="1:39" ht="13.5" customHeight="1">
      <c r="A4" s="46">
        <v>1</v>
      </c>
      <c r="B4" s="47" t="str">
        <f>СпЮн!A7</f>
        <v>Семенов Константин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8">
        <v>1</v>
      </c>
      <c r="C5" s="49" t="s">
        <v>60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6">
        <v>64</v>
      </c>
      <c r="B6" s="50" t="str">
        <f>СпЮн!A70</f>
        <v>Крылов Александр</v>
      </c>
      <c r="C6" s="5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8">
        <v>33</v>
      </c>
      <c r="D7" s="49" t="s">
        <v>60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6">
        <v>33</v>
      </c>
      <c r="B8" s="47" t="str">
        <f>СпЮн!A39</f>
        <v>Шамсутдинов Артур</v>
      </c>
      <c r="C8" s="51"/>
      <c r="D8" s="5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8">
        <v>2</v>
      </c>
      <c r="C9" s="52" t="s">
        <v>92</v>
      </c>
      <c r="D9" s="5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6">
        <v>32</v>
      </c>
      <c r="B10" s="50" t="str">
        <f>СпЮн!A38</f>
        <v>Нургалиев Рустем</v>
      </c>
      <c r="D10" s="5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8">
        <v>49</v>
      </c>
      <c r="E11" s="49" t="s">
        <v>60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6">
        <v>17</v>
      </c>
      <c r="B12" s="47" t="str">
        <f>СпЮн!A23</f>
        <v>Усманов Руслан</v>
      </c>
      <c r="D12" s="51"/>
      <c r="E12" s="5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8">
        <v>3</v>
      </c>
      <c r="C13" s="49" t="s">
        <v>76</v>
      </c>
      <c r="D13" s="51"/>
      <c r="E13" s="5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6">
        <v>48</v>
      </c>
      <c r="B14" s="50" t="str">
        <f>СпЮн!A54</f>
        <v>Машковский Владислав</v>
      </c>
      <c r="C14" s="51"/>
      <c r="D14" s="51"/>
      <c r="E14" s="5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8">
        <v>34</v>
      </c>
      <c r="D15" s="52" t="s">
        <v>76</v>
      </c>
      <c r="E15" s="5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6">
        <v>49</v>
      </c>
      <c r="B16" s="47" t="str">
        <f>СпЮн!A55</f>
        <v>Саляхов Марсель</v>
      </c>
      <c r="C16" s="51"/>
      <c r="E16" s="5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8">
        <v>4</v>
      </c>
      <c r="C17" s="52" t="s">
        <v>75</v>
      </c>
      <c r="E17" s="5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6">
        <v>16</v>
      </c>
      <c r="B18" s="50" t="str">
        <f>СпЮн!A22</f>
        <v>Овод Максим</v>
      </c>
      <c r="E18" s="5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8">
        <v>57</v>
      </c>
      <c r="F19" s="49" t="s">
        <v>60</v>
      </c>
      <c r="G19" s="53"/>
      <c r="H19" s="5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6">
        <v>9</v>
      </c>
      <c r="B20" s="47" t="str">
        <f>СпЮн!A15</f>
        <v>Жуланов Максим</v>
      </c>
      <c r="E20" s="51"/>
      <c r="F20" s="51"/>
      <c r="G20" s="53"/>
      <c r="H20" s="5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8">
        <v>5</v>
      </c>
      <c r="C21" s="49" t="s">
        <v>68</v>
      </c>
      <c r="E21" s="51"/>
      <c r="F21" s="51"/>
      <c r="G21" s="53"/>
      <c r="H21" s="5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6">
        <v>56</v>
      </c>
      <c r="B22" s="50" t="str">
        <f>СпЮн!A62</f>
        <v>Рухов Лев</v>
      </c>
      <c r="C22" s="51"/>
      <c r="E22" s="51"/>
      <c r="F22" s="51"/>
      <c r="G22" s="53"/>
      <c r="H22" s="5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8">
        <v>35</v>
      </c>
      <c r="D23" s="49" t="s">
        <v>68</v>
      </c>
      <c r="E23" s="51"/>
      <c r="F23" s="51"/>
      <c r="G23" s="53"/>
      <c r="H23" s="5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6">
        <v>41</v>
      </c>
      <c r="B24" s="47" t="str">
        <f>СпЮн!A47</f>
        <v>Мухетдинов Амир</v>
      </c>
      <c r="C24" s="51"/>
      <c r="D24" s="51"/>
      <c r="E24" s="51"/>
      <c r="F24" s="51"/>
      <c r="G24" s="53"/>
      <c r="H24" s="5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8">
        <v>6</v>
      </c>
      <c r="C25" s="52" t="s">
        <v>83</v>
      </c>
      <c r="D25" s="51"/>
      <c r="E25" s="51"/>
      <c r="F25" s="51"/>
      <c r="G25" s="53"/>
      <c r="H25" s="5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6">
        <v>24</v>
      </c>
      <c r="B26" s="50" t="str">
        <f>СпЮн!A30</f>
        <v>Нагонев Владимир</v>
      </c>
      <c r="D26" s="51"/>
      <c r="E26" s="51"/>
      <c r="F26" s="51"/>
      <c r="G26" s="53"/>
      <c r="H26" s="5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8">
        <v>50</v>
      </c>
      <c r="E27" s="52" t="s">
        <v>68</v>
      </c>
      <c r="F27" s="51"/>
      <c r="G27" s="53"/>
      <c r="H27" s="5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6">
        <v>25</v>
      </c>
      <c r="B28" s="47" t="str">
        <f>СпЮн!A31</f>
        <v>Вильданов Эмиль</v>
      </c>
      <c r="D28" s="51"/>
      <c r="F28" s="51"/>
      <c r="G28" s="53"/>
      <c r="H28" s="5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8">
        <v>7</v>
      </c>
      <c r="C29" s="49" t="s">
        <v>99</v>
      </c>
      <c r="D29" s="51"/>
      <c r="F29" s="51"/>
      <c r="G29" s="53"/>
      <c r="H29" s="5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6">
        <v>40</v>
      </c>
      <c r="B30" s="50" t="str">
        <f>СпЮн!A46</f>
        <v>Цибизов Илья</v>
      </c>
      <c r="C30" s="51"/>
      <c r="D30" s="51"/>
      <c r="F30" s="51"/>
      <c r="G30" s="53"/>
      <c r="H30" s="5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8">
        <v>36</v>
      </c>
      <c r="D31" s="52" t="s">
        <v>67</v>
      </c>
      <c r="F31" s="51"/>
      <c r="G31" s="53"/>
      <c r="H31" s="5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6">
        <v>57</v>
      </c>
      <c r="B32" s="47" t="str">
        <f>СпЮн!A63</f>
        <v>Ахметзянов Амир</v>
      </c>
      <c r="C32" s="51"/>
      <c r="F32" s="51"/>
      <c r="G32" s="53"/>
      <c r="H32" s="5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8">
        <v>8</v>
      </c>
      <c r="C33" s="52" t="s">
        <v>67</v>
      </c>
      <c r="F33" s="51"/>
      <c r="G33" s="53"/>
      <c r="H33" s="5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6">
        <v>8</v>
      </c>
      <c r="B34" s="50" t="str">
        <f>СпЮн!A14</f>
        <v>Лукьянов Роман</v>
      </c>
      <c r="F34" s="51"/>
      <c r="G34" s="53"/>
      <c r="H34" s="5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8">
        <v>61</v>
      </c>
      <c r="G35" s="54" t="s">
        <v>60</v>
      </c>
      <c r="H35" s="49"/>
      <c r="I35" s="4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6">
        <v>5</v>
      </c>
      <c r="B36" s="47" t="str">
        <f>СпЮн!A11</f>
        <v>Сагитов Александр</v>
      </c>
      <c r="F36" s="51"/>
      <c r="G36" s="53"/>
      <c r="H36" s="53"/>
      <c r="I36" s="5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8">
        <v>9</v>
      </c>
      <c r="C37" s="49" t="s">
        <v>64</v>
      </c>
      <c r="F37" s="51"/>
      <c r="G37" s="53"/>
      <c r="H37" s="53"/>
      <c r="I37" s="5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6">
        <v>60</v>
      </c>
      <c r="B38" s="50" t="str">
        <f>СпЮн!A66</f>
        <v>Хатмуллин Руслан</v>
      </c>
      <c r="C38" s="51"/>
      <c r="F38" s="51"/>
      <c r="G38" s="53"/>
      <c r="H38" s="53"/>
      <c r="I38" s="5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8">
        <v>37</v>
      </c>
      <c r="D39" s="49" t="s">
        <v>64</v>
      </c>
      <c r="F39" s="51"/>
      <c r="G39" s="53"/>
      <c r="H39" s="53"/>
      <c r="I39" s="5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6">
        <v>37</v>
      </c>
      <c r="B40" s="47" t="str">
        <f>СпЮн!A43</f>
        <v>Нургалиев Ильшат</v>
      </c>
      <c r="C40" s="51"/>
      <c r="D40" s="51"/>
      <c r="F40" s="51"/>
      <c r="G40" s="53"/>
      <c r="H40" s="53"/>
      <c r="I40" s="5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8">
        <v>10</v>
      </c>
      <c r="C41" s="52" t="s">
        <v>87</v>
      </c>
      <c r="D41" s="51"/>
      <c r="F41" s="51"/>
      <c r="G41" s="53"/>
      <c r="H41" s="53"/>
      <c r="I41" s="5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6">
        <v>28</v>
      </c>
      <c r="B42" s="50" t="str">
        <f>СпЮн!A34</f>
        <v>Аминов Айдар</v>
      </c>
      <c r="D42" s="51"/>
      <c r="F42" s="51"/>
      <c r="G42" s="53"/>
      <c r="H42" s="53"/>
      <c r="I42" s="5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8">
        <v>51</v>
      </c>
      <c r="E43" s="49" t="s">
        <v>64</v>
      </c>
      <c r="F43" s="51"/>
      <c r="G43" s="53"/>
      <c r="H43" s="53"/>
      <c r="I43" s="5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6">
        <v>21</v>
      </c>
      <c r="B44" s="47" t="str">
        <f>СпЮн!A27</f>
        <v>Крапивин Дмитрий</v>
      </c>
      <c r="D44" s="51"/>
      <c r="E44" s="51"/>
      <c r="F44" s="51"/>
      <c r="G44" s="53"/>
      <c r="H44" s="53"/>
      <c r="I44" s="5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8">
        <v>11</v>
      </c>
      <c r="C45" s="49" t="s">
        <v>80</v>
      </c>
      <c r="D45" s="51"/>
      <c r="E45" s="51"/>
      <c r="F45" s="51"/>
      <c r="G45" s="53"/>
      <c r="H45" s="53"/>
      <c r="I45" s="5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6">
        <v>44</v>
      </c>
      <c r="B46" s="50" t="str">
        <f>СпЮн!A50</f>
        <v>Терегулов Рустем</v>
      </c>
      <c r="C46" s="51"/>
      <c r="D46" s="51"/>
      <c r="E46" s="51"/>
      <c r="F46" s="51"/>
      <c r="G46" s="53"/>
      <c r="H46" s="53"/>
      <c r="I46" s="5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8">
        <v>38</v>
      </c>
      <c r="D47" s="52" t="s">
        <v>80</v>
      </c>
      <c r="E47" s="51"/>
      <c r="F47" s="51"/>
      <c r="G47" s="53"/>
      <c r="H47" s="53"/>
      <c r="I47" s="5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6">
        <v>53</v>
      </c>
      <c r="B48" s="47" t="str">
        <f>СпЮн!A59</f>
        <v>Константинов Евгений</v>
      </c>
      <c r="C48" s="51"/>
      <c r="E48" s="51"/>
      <c r="F48" s="51"/>
      <c r="G48" s="53"/>
      <c r="H48" s="53"/>
      <c r="I48" s="5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8">
        <v>12</v>
      </c>
      <c r="C49" s="52" t="s">
        <v>71</v>
      </c>
      <c r="E49" s="51"/>
      <c r="F49" s="51"/>
      <c r="G49" s="53"/>
      <c r="H49" s="53"/>
      <c r="I49" s="5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6">
        <v>12</v>
      </c>
      <c r="B50" s="50" t="str">
        <f>СпЮн!A18</f>
        <v>Дядин Дмитрий</v>
      </c>
      <c r="E50" s="51"/>
      <c r="F50" s="51"/>
      <c r="G50" s="53"/>
      <c r="H50" s="53"/>
      <c r="I50" s="5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8">
        <v>58</v>
      </c>
      <c r="F51" s="52" t="s">
        <v>64</v>
      </c>
      <c r="G51" s="53"/>
      <c r="H51" s="53"/>
      <c r="I51" s="5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6">
        <v>13</v>
      </c>
      <c r="B52" s="47" t="str">
        <f>СпЮн!A19</f>
        <v>Сиротенко Вадим</v>
      </c>
      <c r="E52" s="51"/>
      <c r="I52" s="5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8">
        <v>13</v>
      </c>
      <c r="C53" s="49" t="s">
        <v>72</v>
      </c>
      <c r="E53" s="51"/>
      <c r="I53" s="5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6">
        <v>52</v>
      </c>
      <c r="B54" s="50" t="str">
        <f>СпЮн!A58</f>
        <v>Зайнуллин Джалиль</v>
      </c>
      <c r="C54" s="51"/>
      <c r="E54" s="51"/>
      <c r="I54" s="5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8">
        <v>39</v>
      </c>
      <c r="D55" s="49" t="s">
        <v>72</v>
      </c>
      <c r="E55" s="51"/>
      <c r="I55" s="5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6">
        <v>45</v>
      </c>
      <c r="B56" s="47" t="str">
        <f>СпЮн!A51</f>
        <v>Корнилаев Никита</v>
      </c>
      <c r="C56" s="51"/>
      <c r="D56" s="51"/>
      <c r="E56" s="51"/>
      <c r="I56" s="5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8">
        <v>14</v>
      </c>
      <c r="C57" s="52" t="s">
        <v>79</v>
      </c>
      <c r="D57" s="51"/>
      <c r="E57" s="51"/>
      <c r="I57" s="5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6">
        <v>20</v>
      </c>
      <c r="B58" s="50" t="str">
        <f>СпЮн!A26</f>
        <v>Аминов Артур</v>
      </c>
      <c r="D58" s="51"/>
      <c r="E58" s="51"/>
      <c r="I58" s="51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8">
        <v>52</v>
      </c>
      <c r="E59" s="52" t="s">
        <v>63</v>
      </c>
      <c r="I59" s="5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6">
        <v>29</v>
      </c>
      <c r="B60" s="47" t="str">
        <f>СпЮн!A35</f>
        <v>Синягин Евгений</v>
      </c>
      <c r="D60" s="51"/>
      <c r="I60" s="5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8">
        <v>15</v>
      </c>
      <c r="C61" s="49" t="s">
        <v>88</v>
      </c>
      <c r="D61" s="51"/>
      <c r="I61" s="5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6">
        <v>36</v>
      </c>
      <c r="B62" s="50" t="str">
        <f>СпЮн!A42</f>
        <v>Вильданов Артем</v>
      </c>
      <c r="C62" s="51"/>
      <c r="D62" s="51"/>
      <c r="I62" s="5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8">
        <v>40</v>
      </c>
      <c r="D63" s="52" t="s">
        <v>63</v>
      </c>
      <c r="I63" s="51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6">
        <v>61</v>
      </c>
      <c r="B64" s="47" t="str">
        <f>СпЮн!A67</f>
        <v>Лю Илья</v>
      </c>
      <c r="C64" s="51"/>
      <c r="I64" s="51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8">
        <v>16</v>
      </c>
      <c r="C65" s="52" t="s">
        <v>63</v>
      </c>
      <c r="I65" s="51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6">
        <v>4</v>
      </c>
      <c r="B66" s="50" t="str">
        <f>СпЮн!A10</f>
        <v>Байрамалов Леонид</v>
      </c>
      <c r="I66" s="51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9" t="s">
        <v>60</v>
      </c>
      <c r="G67" s="49"/>
      <c r="H67" s="49"/>
      <c r="I67" s="5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42"/>
      <c r="H68" s="42"/>
      <c r="I68" s="55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2" sqref="A2:I2"/>
    </sheetView>
  </sheetViews>
  <sheetFormatPr defaultColWidth="9.00390625" defaultRowHeight="6" customHeight="1"/>
  <cols>
    <col min="1" max="1" width="6.00390625" style="43" customWidth="1"/>
    <col min="2" max="2" width="18.875" style="43" customWidth="1"/>
    <col min="3" max="6" width="16.75390625" style="43" customWidth="1"/>
    <col min="7" max="9" width="6.75390625" style="43" customWidth="1"/>
    <col min="10" max="11" width="6.75390625" style="42" customWidth="1"/>
    <col min="12" max="39" width="9.125" style="42" customWidth="1"/>
    <col min="40" max="16384" width="9.125" style="43" customWidth="1"/>
  </cols>
  <sheetData>
    <row r="1" spans="1:9" ht="13.5" customHeight="1">
      <c r="A1" s="41" t="str">
        <f>СпЮн!A1</f>
        <v>Кубок Башкортостана 2011</v>
      </c>
      <c r="B1" s="41"/>
      <c r="C1" s="41"/>
      <c r="D1" s="41"/>
      <c r="E1" s="41"/>
      <c r="F1" s="41"/>
      <c r="G1" s="41"/>
      <c r="H1" s="41"/>
      <c r="I1" s="41"/>
    </row>
    <row r="2" spans="1:9" ht="13.5" customHeight="1">
      <c r="A2" s="44" t="str">
        <f>СпЮн!A2</f>
        <v>Открытое Первенство (Юноши 95 г.р. и мл.) Советского района г.Уфы ЕДИНАЯ РОССИЯ</v>
      </c>
      <c r="B2" s="44"/>
      <c r="C2" s="44"/>
      <c r="D2" s="44"/>
      <c r="E2" s="44"/>
      <c r="F2" s="44"/>
      <c r="G2" s="44"/>
      <c r="H2" s="44"/>
      <c r="I2" s="44"/>
    </row>
    <row r="3" spans="1:9" ht="13.5" customHeight="1">
      <c r="A3" s="45">
        <f>СпЮн!A3</f>
        <v>40849</v>
      </c>
      <c r="B3" s="45"/>
      <c r="C3" s="45"/>
      <c r="D3" s="45"/>
      <c r="E3" s="45"/>
      <c r="F3" s="45"/>
      <c r="G3" s="45"/>
      <c r="H3" s="45"/>
      <c r="I3" s="45"/>
    </row>
    <row r="4" spans="1:39" ht="13.5" customHeight="1">
      <c r="A4" s="46">
        <v>3</v>
      </c>
      <c r="B4" s="47" t="str">
        <f>СпЮн!A9</f>
        <v>Асылгужин Марсель</v>
      </c>
      <c r="F4" s="56"/>
      <c r="G4" s="56"/>
      <c r="H4" s="56"/>
      <c r="I4" s="5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8">
        <v>17</v>
      </c>
      <c r="C5" s="49" t="s">
        <v>62</v>
      </c>
      <c r="I5" s="5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6">
        <v>62</v>
      </c>
      <c r="B6" s="50" t="str">
        <f>СпЮн!A68</f>
        <v>Мариночкин Руслан</v>
      </c>
      <c r="C6" s="51"/>
      <c r="I6" s="5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8">
        <v>41</v>
      </c>
      <c r="D7" s="49" t="s">
        <v>62</v>
      </c>
      <c r="F7" s="6" t="str">
        <f>IF(Юн1!F67=Юн1!G35,Юн2!G35,IF(Юн1!F67=Юн2!G35,Юн1!G35,0))</f>
        <v>Кузнецов Дмитрий</v>
      </c>
      <c r="G7" s="6"/>
      <c r="H7" s="6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6">
        <v>35</v>
      </c>
      <c r="B8" s="47" t="str">
        <f>СпЮн!A41</f>
        <v>Фарваев Айдар</v>
      </c>
      <c r="C8" s="51"/>
      <c r="D8" s="51"/>
      <c r="F8" s="57" t="s">
        <v>1</v>
      </c>
      <c r="G8" s="56"/>
      <c r="H8" s="56"/>
      <c r="I8" s="48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8">
        <v>18</v>
      </c>
      <c r="C9" s="52" t="s">
        <v>89</v>
      </c>
      <c r="D9" s="51"/>
      <c r="I9" s="5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6">
        <v>30</v>
      </c>
      <c r="B10" s="50" t="str">
        <f>СпЮн!A36</f>
        <v>Антонян Ваге</v>
      </c>
      <c r="D10" s="51"/>
      <c r="I10" s="5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8">
        <v>53</v>
      </c>
      <c r="E11" s="49" t="s">
        <v>73</v>
      </c>
      <c r="I11" s="5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6">
        <v>19</v>
      </c>
      <c r="B12" s="47" t="str">
        <f>СпЮн!A25</f>
        <v>Бобров Илья</v>
      </c>
      <c r="D12" s="51"/>
      <c r="E12" s="51"/>
      <c r="I12" s="5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8">
        <v>19</v>
      </c>
      <c r="C13" s="49" t="s">
        <v>78</v>
      </c>
      <c r="D13" s="51"/>
      <c r="E13" s="51"/>
      <c r="I13" s="5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6">
        <v>46</v>
      </c>
      <c r="B14" s="50" t="str">
        <f>СпЮн!A52</f>
        <v>Хабибуллин Мухаммет</v>
      </c>
      <c r="C14" s="51"/>
      <c r="D14" s="51"/>
      <c r="E14" s="51"/>
      <c r="I14" s="5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8">
        <v>42</v>
      </c>
      <c r="D15" s="52" t="s">
        <v>73</v>
      </c>
      <c r="E15" s="51"/>
      <c r="I15" s="5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6">
        <v>51</v>
      </c>
      <c r="B16" s="47" t="str">
        <f>СпЮн!A57</f>
        <v>Овчинников Никита</v>
      </c>
      <c r="C16" s="51"/>
      <c r="E16" s="51"/>
      <c r="I16" s="5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8">
        <v>20</v>
      </c>
      <c r="C17" s="52" t="s">
        <v>73</v>
      </c>
      <c r="E17" s="51"/>
      <c r="I17" s="5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6">
        <v>14</v>
      </c>
      <c r="B18" s="50" t="str">
        <f>СпЮн!A20</f>
        <v>Арсланов Марсель</v>
      </c>
      <c r="E18" s="51"/>
      <c r="I18" s="5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8">
        <v>59</v>
      </c>
      <c r="F19" s="49" t="s">
        <v>73</v>
      </c>
      <c r="G19" s="53"/>
      <c r="H19" s="53"/>
      <c r="I19" s="5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6">
        <v>11</v>
      </c>
      <c r="B20" s="47" t="str">
        <f>СпЮн!A17</f>
        <v>Балхияров Алмаз</v>
      </c>
      <c r="E20" s="51"/>
      <c r="F20" s="51"/>
      <c r="G20" s="53"/>
      <c r="H20" s="53"/>
      <c r="I20" s="5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8">
        <v>21</v>
      </c>
      <c r="C21" s="49" t="s">
        <v>70</v>
      </c>
      <c r="E21" s="51"/>
      <c r="F21" s="51"/>
      <c r="G21" s="53"/>
      <c r="H21" s="53"/>
      <c r="I21" s="5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6">
        <v>54</v>
      </c>
      <c r="B22" s="50" t="str">
        <f>СпЮн!A60</f>
        <v>Хабибуллин Рустам</v>
      </c>
      <c r="C22" s="51"/>
      <c r="E22" s="51"/>
      <c r="F22" s="51"/>
      <c r="G22" s="53"/>
      <c r="H22" s="53"/>
      <c r="I22" s="5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8">
        <v>43</v>
      </c>
      <c r="D23" s="49" t="s">
        <v>70</v>
      </c>
      <c r="E23" s="51"/>
      <c r="F23" s="51"/>
      <c r="G23" s="53"/>
      <c r="H23" s="53"/>
      <c r="I23" s="5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6">
        <v>43</v>
      </c>
      <c r="B24" s="47" t="str">
        <f>СпЮн!A49</f>
        <v>Череповицкий Владислав</v>
      </c>
      <c r="C24" s="51"/>
      <c r="D24" s="51"/>
      <c r="E24" s="51"/>
      <c r="F24" s="51"/>
      <c r="G24" s="53"/>
      <c r="H24" s="53"/>
      <c r="I24" s="5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8">
        <v>22</v>
      </c>
      <c r="C25" s="52" t="s">
        <v>81</v>
      </c>
      <c r="D25" s="51"/>
      <c r="E25" s="51"/>
      <c r="F25" s="51"/>
      <c r="G25" s="53"/>
      <c r="H25" s="53"/>
      <c r="I25" s="5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6">
        <v>22</v>
      </c>
      <c r="B26" s="50" t="str">
        <f>СпЮн!A28</f>
        <v>Валеев Ильмир</v>
      </c>
      <c r="D26" s="51"/>
      <c r="E26" s="51"/>
      <c r="F26" s="51"/>
      <c r="G26" s="53"/>
      <c r="H26" s="53"/>
      <c r="I26" s="5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8">
        <v>54</v>
      </c>
      <c r="E27" s="52" t="s">
        <v>65</v>
      </c>
      <c r="F27" s="51"/>
      <c r="G27" s="53"/>
      <c r="H27" s="53"/>
      <c r="I27" s="5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6">
        <v>27</v>
      </c>
      <c r="B28" s="47" t="str">
        <f>СпЮн!A33</f>
        <v>Русаков Дмитрий</v>
      </c>
      <c r="D28" s="51"/>
      <c r="F28" s="51"/>
      <c r="G28" s="53"/>
      <c r="H28" s="53"/>
      <c r="I28" s="5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8">
        <v>23</v>
      </c>
      <c r="C29" s="49" t="s">
        <v>97</v>
      </c>
      <c r="D29" s="51"/>
      <c r="F29" s="51"/>
      <c r="G29" s="53"/>
      <c r="H29" s="53"/>
      <c r="I29" s="5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6">
        <v>38</v>
      </c>
      <c r="B30" s="50" t="str">
        <f>СпЮн!A44</f>
        <v>Замурагин Павел</v>
      </c>
      <c r="C30" s="51"/>
      <c r="D30" s="51"/>
      <c r="F30" s="51"/>
      <c r="G30" s="53"/>
      <c r="H30" s="53"/>
      <c r="I30" s="5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8">
        <v>44</v>
      </c>
      <c r="D31" s="52" t="s">
        <v>65</v>
      </c>
      <c r="F31" s="51"/>
      <c r="G31" s="53"/>
      <c r="H31" s="53"/>
      <c r="I31" s="5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6">
        <v>59</v>
      </c>
      <c r="B32" s="47" t="str">
        <f>СпЮн!A65</f>
        <v>Хуснутдинов Радмир</v>
      </c>
      <c r="C32" s="51"/>
      <c r="F32" s="51"/>
      <c r="G32" s="53"/>
      <c r="H32" s="53"/>
      <c r="I32" s="5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8">
        <v>24</v>
      </c>
      <c r="C33" s="52" t="s">
        <v>65</v>
      </c>
      <c r="F33" s="51"/>
      <c r="G33" s="53"/>
      <c r="H33" s="53"/>
      <c r="I33" s="5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6">
        <v>6</v>
      </c>
      <c r="B34" s="50" t="str">
        <f>СпЮн!A12</f>
        <v>Исмайлов Азамат</v>
      </c>
      <c r="F34" s="51"/>
      <c r="G34" s="58"/>
      <c r="H34" s="53"/>
      <c r="I34" s="5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8">
        <v>62</v>
      </c>
      <c r="G35" s="54" t="s">
        <v>61</v>
      </c>
      <c r="H35" s="49"/>
      <c r="I35" s="5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6">
        <v>7</v>
      </c>
      <c r="B36" s="47" t="str">
        <f>СпЮн!A13</f>
        <v>Ямалетдинов Азамат</v>
      </c>
      <c r="F36" s="51"/>
      <c r="G36" s="53"/>
      <c r="H36" s="5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8">
        <v>25</v>
      </c>
      <c r="C37" s="49" t="s">
        <v>66</v>
      </c>
      <c r="F37" s="51"/>
      <c r="G37" s="53"/>
      <c r="H37" s="5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6">
        <v>58</v>
      </c>
      <c r="B38" s="50" t="str">
        <f>СпЮн!A64</f>
        <v>Исаев Вачеслав</v>
      </c>
      <c r="C38" s="51"/>
      <c r="F38" s="51"/>
      <c r="G38" s="53"/>
      <c r="H38" s="5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8">
        <v>45</v>
      </c>
      <c r="D39" s="49" t="s">
        <v>66</v>
      </c>
      <c r="F39" s="51"/>
      <c r="G39" s="53"/>
      <c r="H39" s="5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6">
        <v>39</v>
      </c>
      <c r="B40" s="47" t="str">
        <f>СпЮн!A45</f>
        <v>Зиганшин Тимур</v>
      </c>
      <c r="C40" s="51"/>
      <c r="D40" s="51"/>
      <c r="F40" s="51"/>
      <c r="G40" s="53"/>
      <c r="H40" s="5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8">
        <v>26</v>
      </c>
      <c r="C41" s="52" t="s">
        <v>85</v>
      </c>
      <c r="D41" s="51"/>
      <c r="F41" s="51"/>
      <c r="G41" s="53"/>
      <c r="H41" s="5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6">
        <v>26</v>
      </c>
      <c r="B42" s="50" t="str">
        <f>СпЮн!A32</f>
        <v>Ямалов Арслан</v>
      </c>
      <c r="D42" s="51"/>
      <c r="F42" s="51"/>
      <c r="G42" s="53"/>
      <c r="H42" s="5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8">
        <v>55</v>
      </c>
      <c r="E43" s="49" t="s">
        <v>66</v>
      </c>
      <c r="F43" s="51"/>
      <c r="G43" s="53"/>
      <c r="H43" s="5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6">
        <v>23</v>
      </c>
      <c r="B44" s="47" t="str">
        <f>СпЮн!A29</f>
        <v>Равилов Руслан</v>
      </c>
      <c r="D44" s="51"/>
      <c r="E44" s="51"/>
      <c r="F44" s="51"/>
      <c r="G44" s="53"/>
      <c r="H44" s="5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8">
        <v>27</v>
      </c>
      <c r="C45" s="49" t="s">
        <v>82</v>
      </c>
      <c r="D45" s="51"/>
      <c r="E45" s="51"/>
      <c r="F45" s="51"/>
      <c r="G45" s="53"/>
      <c r="H45" s="5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6">
        <v>42</v>
      </c>
      <c r="B46" s="50" t="str">
        <f>СпЮн!A48</f>
        <v>Русских Данил</v>
      </c>
      <c r="C46" s="51"/>
      <c r="D46" s="51"/>
      <c r="E46" s="51"/>
      <c r="F46" s="51"/>
      <c r="G46" s="53"/>
      <c r="H46" s="5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8">
        <v>46</v>
      </c>
      <c r="D47" s="52" t="s">
        <v>69</v>
      </c>
      <c r="E47" s="51"/>
      <c r="F47" s="51"/>
      <c r="G47" s="53"/>
      <c r="H47" s="5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6">
        <v>55</v>
      </c>
      <c r="B48" s="47" t="str">
        <f>СпЮн!A61</f>
        <v>Бабкин Кирилл</v>
      </c>
      <c r="C48" s="51"/>
      <c r="E48" s="51"/>
      <c r="F48" s="51"/>
      <c r="G48" s="53"/>
      <c r="H48" s="5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8">
        <v>28</v>
      </c>
      <c r="C49" s="52" t="s">
        <v>69</v>
      </c>
      <c r="E49" s="51"/>
      <c r="F49" s="51"/>
      <c r="G49" s="53"/>
      <c r="H49" s="5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6">
        <v>10</v>
      </c>
      <c r="B50" s="50" t="str">
        <f>СпЮн!A16</f>
        <v>Савин Михаил</v>
      </c>
      <c r="E50" s="51"/>
      <c r="F50" s="51"/>
      <c r="G50" s="53"/>
      <c r="H50" s="5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8">
        <v>60</v>
      </c>
      <c r="F51" s="52" t="s">
        <v>61</v>
      </c>
      <c r="G51" s="53"/>
      <c r="H51" s="5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6">
        <v>15</v>
      </c>
      <c r="B52" s="47" t="str">
        <f>СпЮн!A21</f>
        <v>Хайруллин Артур</v>
      </c>
      <c r="E52" s="5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8">
        <v>29</v>
      </c>
      <c r="C53" s="49" t="s">
        <v>74</v>
      </c>
      <c r="E53" s="5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6">
        <v>50</v>
      </c>
      <c r="B54" s="50" t="str">
        <f>СпЮн!A56</f>
        <v>Ширгазин Даниил</v>
      </c>
      <c r="C54" s="51"/>
      <c r="E54" s="5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8">
        <v>47</v>
      </c>
      <c r="D55" s="49" t="s">
        <v>74</v>
      </c>
      <c r="E55" s="5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6">
        <v>47</v>
      </c>
      <c r="B56" s="47" t="str">
        <f>СпЮн!A53</f>
        <v>Беляков Максим</v>
      </c>
      <c r="C56" s="51"/>
      <c r="D56" s="51"/>
      <c r="E56" s="5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8">
        <v>30</v>
      </c>
      <c r="C57" s="52" t="s">
        <v>77</v>
      </c>
      <c r="D57" s="51"/>
      <c r="E57" s="5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6">
        <v>18</v>
      </c>
      <c r="B58" s="50" t="str">
        <f>СпЮн!A24</f>
        <v>Мансуров Данар</v>
      </c>
      <c r="D58" s="51"/>
      <c r="E58" s="51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8">
        <v>56</v>
      </c>
      <c r="E59" s="52" t="s">
        <v>61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6">
        <v>31</v>
      </c>
      <c r="B60" s="47" t="str">
        <f>СпЮн!A37</f>
        <v>Абдеев Арслан</v>
      </c>
      <c r="D60" s="5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8">
        <v>31</v>
      </c>
      <c r="C61" s="49" t="s">
        <v>90</v>
      </c>
      <c r="D61" s="5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6">
        <v>34</v>
      </c>
      <c r="B62" s="50" t="str">
        <f>СпЮн!A40</f>
        <v>Викторов Андрей</v>
      </c>
      <c r="C62" s="51"/>
      <c r="D62" s="5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8">
        <v>48</v>
      </c>
      <c r="D63" s="52" t="s">
        <v>61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6">
        <v>63</v>
      </c>
      <c r="B64" s="47" t="str">
        <f>СпЮн!A69</f>
        <v>Саттаров Айдар</v>
      </c>
      <c r="C64" s="51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8">
        <v>32</v>
      </c>
      <c r="C65" s="52" t="s">
        <v>61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6">
        <v>2</v>
      </c>
      <c r="B66" s="50" t="str">
        <f>СпЮн!A8</f>
        <v>Кузнецов Дмитрий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42"/>
      <c r="G67" s="42"/>
      <c r="H67" s="4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60" customWidth="1"/>
    <col min="2" max="2" width="15.75390625" style="60" customWidth="1"/>
    <col min="3" max="9" width="10.75390625" style="60" customWidth="1"/>
    <col min="10" max="10" width="16.25390625" style="60" customWidth="1"/>
    <col min="11" max="21" width="9.125" style="59" customWidth="1"/>
    <col min="22" max="16384" width="9.125" style="60" customWidth="1"/>
  </cols>
  <sheetData>
    <row r="1" spans="1:10" ht="9.75" customHeight="1">
      <c r="A1" s="44" t="str">
        <f>СпЮн!A1</f>
        <v>Кубок Башкортостана 2011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.75" customHeight="1">
      <c r="A2" s="44" t="str">
        <f>СпЮн!A2</f>
        <v>Открытое Первенство (Юноши 95 г.р. и мл.) Советского района г.Уфы ЕДИНАЯ РОССИЯ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9.75" customHeight="1">
      <c r="A3" s="45">
        <f>СпЮн!A3</f>
        <v>40849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6" customHeight="1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21" ht="9.75" customHeight="1">
      <c r="A5" s="55">
        <v>-1</v>
      </c>
      <c r="B5" s="6" t="str">
        <f>IF(Юн1!C5=Юн1!B4,Юн1!B6,IF(Юн1!C5=Юн1!B6,Юн1!B4,0))</f>
        <v>Крылов Александр</v>
      </c>
      <c r="C5" s="61"/>
      <c r="D5" s="55">
        <v>-49</v>
      </c>
      <c r="E5" s="6" t="str">
        <f>IF(Юн1!E11=Юн1!D7,Юн1!D15,IF(Юн1!E11=Юн1!D15,Юн1!D7,0))</f>
        <v>Усманов Руслан</v>
      </c>
      <c r="F5" s="61"/>
      <c r="G5" s="61"/>
      <c r="H5" s="61"/>
      <c r="I5" s="61"/>
      <c r="J5" s="61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55"/>
      <c r="B6" s="48">
        <v>64</v>
      </c>
      <c r="C6" s="62" t="s">
        <v>91</v>
      </c>
      <c r="D6" s="61"/>
      <c r="E6" s="63"/>
      <c r="F6" s="61"/>
      <c r="G6" s="61"/>
      <c r="H6" s="61"/>
      <c r="I6" s="64"/>
      <c r="J6" s="61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55">
        <v>-2</v>
      </c>
      <c r="B7" s="10" t="str">
        <f>IF(Юн1!C9=Юн1!B8,Юн1!B10,IF(Юн1!C9=Юн1!B10,Юн1!B8,0))</f>
        <v>Нургалиев Рустем</v>
      </c>
      <c r="C7" s="48">
        <v>80</v>
      </c>
      <c r="D7" s="62" t="s">
        <v>91</v>
      </c>
      <c r="E7" s="48">
        <v>104</v>
      </c>
      <c r="F7" s="62" t="s">
        <v>77</v>
      </c>
      <c r="G7" s="61"/>
      <c r="H7" s="55">
        <v>-61</v>
      </c>
      <c r="I7" s="6" t="str">
        <f>IF(Юн1!G35=Юн1!F19,Юн1!F51,IF(Юн1!G35=Юн1!F51,Юн1!F19,0))</f>
        <v>Сагитов Александр</v>
      </c>
      <c r="J7" s="61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55"/>
      <c r="B8" s="55">
        <v>-48</v>
      </c>
      <c r="C8" s="10" t="str">
        <f>IF(Юн2!D63=Юн2!C61,Юн2!C65,IF(Юн2!D63=Юн2!C65,Юн2!C61,0))</f>
        <v>Абдеев Арслан</v>
      </c>
      <c r="D8" s="63"/>
      <c r="E8" s="63"/>
      <c r="F8" s="63"/>
      <c r="G8" s="61"/>
      <c r="H8" s="61"/>
      <c r="I8" s="63"/>
      <c r="J8" s="61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55">
        <v>-3</v>
      </c>
      <c r="B9" s="6" t="str">
        <f>IF(Юн1!C13=Юн1!B12,Юн1!B14,IF(Юн1!C13=Юн1!B14,Юн1!B12,0))</f>
        <v>Машковский Владислав</v>
      </c>
      <c r="C9" s="61"/>
      <c r="D9" s="48">
        <v>96</v>
      </c>
      <c r="E9" s="65" t="s">
        <v>77</v>
      </c>
      <c r="F9" s="63"/>
      <c r="G9" s="61"/>
      <c r="H9" s="61"/>
      <c r="I9" s="66"/>
      <c r="J9" s="61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55"/>
      <c r="B10" s="48">
        <v>65</v>
      </c>
      <c r="C10" s="62" t="s">
        <v>108</v>
      </c>
      <c r="D10" s="63"/>
      <c r="E10" s="64"/>
      <c r="F10" s="63"/>
      <c r="G10" s="61"/>
      <c r="H10" s="61"/>
      <c r="I10" s="63"/>
      <c r="J10" s="61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55">
        <v>-4</v>
      </c>
      <c r="B11" s="10" t="str">
        <f>IF(Юн1!C17=Юн1!B16,Юн1!B18,IF(Юн1!C17=Юн1!B18,Юн1!B16,0))</f>
        <v>Саляхов Марсель</v>
      </c>
      <c r="C11" s="48">
        <v>81</v>
      </c>
      <c r="D11" s="65" t="s">
        <v>77</v>
      </c>
      <c r="E11" s="64"/>
      <c r="F11" s="48">
        <v>112</v>
      </c>
      <c r="G11" s="62" t="s">
        <v>67</v>
      </c>
      <c r="H11" s="64"/>
      <c r="I11" s="63"/>
      <c r="J11" s="61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55"/>
      <c r="B12" s="55">
        <v>-47</v>
      </c>
      <c r="C12" s="10" t="str">
        <f>IF(Юн2!D55=Юн2!C53,Юн2!C57,IF(Юн2!D55=Юн2!C57,Юн2!C53,0))</f>
        <v>Мансуров Данар</v>
      </c>
      <c r="D12" s="61"/>
      <c r="E12" s="64"/>
      <c r="F12" s="63"/>
      <c r="G12" s="63"/>
      <c r="H12" s="64"/>
      <c r="I12" s="63"/>
      <c r="J12" s="61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55">
        <v>-5</v>
      </c>
      <c r="B13" s="6" t="str">
        <f>IF(Юн1!C21=Юн1!B20,Юн1!B22,IF(Юн1!C21=Юн1!B22,Юн1!B20,0))</f>
        <v>Рухов Лев</v>
      </c>
      <c r="C13" s="61"/>
      <c r="D13" s="55">
        <v>-50</v>
      </c>
      <c r="E13" s="6" t="str">
        <f>IF(Юн1!E27=Юн1!D23,Юн1!D31,IF(Юн1!E27=Юн1!D31,Юн1!D23,0))</f>
        <v>Лукьянов Роман</v>
      </c>
      <c r="F13" s="63"/>
      <c r="G13" s="63"/>
      <c r="H13" s="64"/>
      <c r="I13" s="63"/>
      <c r="J13" s="61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55"/>
      <c r="B14" s="48">
        <v>66</v>
      </c>
      <c r="C14" s="62" t="s">
        <v>100</v>
      </c>
      <c r="D14" s="61"/>
      <c r="E14" s="63"/>
      <c r="F14" s="63"/>
      <c r="G14" s="63"/>
      <c r="H14" s="64"/>
      <c r="I14" s="63"/>
      <c r="J14" s="61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55">
        <v>-6</v>
      </c>
      <c r="B15" s="10" t="str">
        <f>IF(Юн1!C25=Юн1!B24,Юн1!B26,IF(Юн1!C25=Юн1!B26,Юн1!B24,0))</f>
        <v>Мухетдинов Амир</v>
      </c>
      <c r="C15" s="48">
        <v>82</v>
      </c>
      <c r="D15" s="62" t="s">
        <v>100</v>
      </c>
      <c r="E15" s="48">
        <v>105</v>
      </c>
      <c r="F15" s="65" t="s">
        <v>67</v>
      </c>
      <c r="G15" s="48">
        <v>116</v>
      </c>
      <c r="H15" s="62" t="s">
        <v>67</v>
      </c>
      <c r="I15" s="48">
        <v>122</v>
      </c>
      <c r="J15" s="62" t="s">
        <v>64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55"/>
      <c r="B16" s="55">
        <v>-46</v>
      </c>
      <c r="C16" s="10" t="str">
        <f>IF(Юн2!D47=Юн2!C45,Юн2!C49,IF(Юн2!D47=Юн2!C49,Юн2!C45,0))</f>
        <v>Равилов Руслан</v>
      </c>
      <c r="D16" s="63"/>
      <c r="E16" s="63"/>
      <c r="F16" s="61"/>
      <c r="G16" s="63"/>
      <c r="H16" s="63"/>
      <c r="I16" s="63"/>
      <c r="J16" s="63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55">
        <v>-7</v>
      </c>
      <c r="B17" s="6" t="str">
        <f>IF(Юн1!C29=Юн1!B28,Юн1!B30,IF(Юн1!C29=Юн1!B30,Юн1!B28,0))</f>
        <v>Вильданов Эмиль</v>
      </c>
      <c r="C17" s="61"/>
      <c r="D17" s="48">
        <v>97</v>
      </c>
      <c r="E17" s="65" t="s">
        <v>85</v>
      </c>
      <c r="F17" s="61"/>
      <c r="G17" s="63"/>
      <c r="H17" s="63"/>
      <c r="I17" s="63"/>
      <c r="J17" s="63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55"/>
      <c r="B18" s="48">
        <v>67</v>
      </c>
      <c r="C18" s="62" t="s">
        <v>84</v>
      </c>
      <c r="D18" s="63"/>
      <c r="E18" s="64"/>
      <c r="F18" s="61"/>
      <c r="G18" s="63"/>
      <c r="H18" s="63"/>
      <c r="I18" s="63"/>
      <c r="J18" s="63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55">
        <v>-8</v>
      </c>
      <c r="B19" s="10" t="str">
        <f>IF(Юн1!C33=Юн1!B32,Юн1!B34,IF(Юн1!C33=Юн1!B34,Юн1!B32,0))</f>
        <v>Ахметзянов Амир</v>
      </c>
      <c r="C19" s="48">
        <v>83</v>
      </c>
      <c r="D19" s="65" t="s">
        <v>85</v>
      </c>
      <c r="E19" s="64"/>
      <c r="F19" s="55">
        <v>-60</v>
      </c>
      <c r="G19" s="10" t="str">
        <f>IF(Юн2!F51=Юн2!E43,Юн2!E59,IF(Юн2!F51=Юн2!E59,Юн2!E43,0))</f>
        <v>Ямалетдинов Азамат</v>
      </c>
      <c r="H19" s="63"/>
      <c r="I19" s="63"/>
      <c r="J19" s="63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55"/>
      <c r="B20" s="67">
        <v>-45</v>
      </c>
      <c r="C20" s="10" t="str">
        <f>IF(Юн2!D39=Юн2!C37,Юн2!C41,IF(Юн2!D39=Юн2!C41,Юн2!C37,0))</f>
        <v>Ямалов Арслан</v>
      </c>
      <c r="D20" s="61"/>
      <c r="E20" s="64"/>
      <c r="F20" s="61"/>
      <c r="G20" s="64"/>
      <c r="H20" s="63"/>
      <c r="I20" s="63"/>
      <c r="J20" s="63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55">
        <v>-9</v>
      </c>
      <c r="B21" s="6" t="str">
        <f>IF(Юн1!C37=Юн1!B36,Юн1!B38,IF(Юн1!C37=Юн1!B38,Юн1!B36,0))</f>
        <v>Хатмуллин Руслан</v>
      </c>
      <c r="C21" s="61"/>
      <c r="D21" s="55">
        <v>-51</v>
      </c>
      <c r="E21" s="6" t="str">
        <f>IF(Юн1!E43=Юн1!D39,Юн1!D47,IF(Юн1!E43=Юн1!D47,Юн1!D39,0))</f>
        <v>Крапивин Дмитрий</v>
      </c>
      <c r="F21" s="61"/>
      <c r="G21" s="64"/>
      <c r="H21" s="63"/>
      <c r="I21" s="63"/>
      <c r="J21" s="63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55"/>
      <c r="B22" s="48">
        <v>68</v>
      </c>
      <c r="C22" s="62" t="s">
        <v>119</v>
      </c>
      <c r="D22" s="61"/>
      <c r="E22" s="63"/>
      <c r="F22" s="61"/>
      <c r="G22" s="64"/>
      <c r="H22" s="63"/>
      <c r="I22" s="63"/>
      <c r="J22" s="63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55">
        <v>-10</v>
      </c>
      <c r="B23" s="10" t="str">
        <f>IF(Юн1!C41=Юн1!B40,Юн1!B42,IF(Юн1!C41=Юн1!B42,Юн1!B40,0))</f>
        <v>Нургалиев Ильшат</v>
      </c>
      <c r="C23" s="48">
        <v>84</v>
      </c>
      <c r="D23" s="62" t="s">
        <v>119</v>
      </c>
      <c r="E23" s="48">
        <v>106</v>
      </c>
      <c r="F23" s="62" t="s">
        <v>80</v>
      </c>
      <c r="G23" s="64"/>
      <c r="H23" s="48">
        <v>120</v>
      </c>
      <c r="I23" s="65" t="s">
        <v>65</v>
      </c>
      <c r="J23" s="63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55"/>
      <c r="B24" s="55">
        <v>-44</v>
      </c>
      <c r="C24" s="10" t="str">
        <f>IF(Юн2!D31=Юн2!C29,Юн2!C33,IF(Юн2!D31=Юн2!C33,Юн2!C29,0))</f>
        <v>Замурагин Павел</v>
      </c>
      <c r="D24" s="63"/>
      <c r="E24" s="63"/>
      <c r="F24" s="63"/>
      <c r="G24" s="64"/>
      <c r="H24" s="63"/>
      <c r="I24" s="61"/>
      <c r="J24" s="63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55">
        <v>-11</v>
      </c>
      <c r="B25" s="6" t="str">
        <f>IF(Юн1!C45=Юн1!B44,Юн1!B46,IF(Юн1!C45=Юн1!B46,Юн1!B44,0))</f>
        <v>Терегулов Рустем</v>
      </c>
      <c r="C25" s="61"/>
      <c r="D25" s="48">
        <v>98</v>
      </c>
      <c r="E25" s="65" t="s">
        <v>81</v>
      </c>
      <c r="F25" s="63"/>
      <c r="G25" s="64"/>
      <c r="H25" s="63"/>
      <c r="I25" s="61"/>
      <c r="J25" s="63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55"/>
      <c r="B26" s="48">
        <v>69</v>
      </c>
      <c r="C26" s="62" t="s">
        <v>103</v>
      </c>
      <c r="D26" s="63"/>
      <c r="E26" s="64"/>
      <c r="F26" s="63"/>
      <c r="G26" s="64"/>
      <c r="H26" s="63"/>
      <c r="I26" s="61"/>
      <c r="J26" s="63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55">
        <v>-12</v>
      </c>
      <c r="B27" s="10" t="str">
        <f>IF(Юн1!C49=Юн1!B48,Юн1!B50,IF(Юн1!C49=Юн1!B50,Юн1!B48,0))</f>
        <v>Константинов Евгений</v>
      </c>
      <c r="C27" s="48">
        <v>85</v>
      </c>
      <c r="D27" s="65" t="s">
        <v>81</v>
      </c>
      <c r="E27" s="64"/>
      <c r="F27" s="48">
        <v>113</v>
      </c>
      <c r="G27" s="62" t="s">
        <v>80</v>
      </c>
      <c r="H27" s="63"/>
      <c r="I27" s="61"/>
      <c r="J27" s="63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55"/>
      <c r="B28" s="55">
        <v>-43</v>
      </c>
      <c r="C28" s="10" t="str">
        <f>IF(Юн2!D23=Юн2!C21,Юн2!C25,IF(Юн2!D23=Юн2!C25,Юн2!C21,0))</f>
        <v>Валеев Ильмир</v>
      </c>
      <c r="D28" s="61"/>
      <c r="E28" s="64"/>
      <c r="F28" s="63"/>
      <c r="G28" s="63"/>
      <c r="H28" s="63"/>
      <c r="I28" s="61"/>
      <c r="J28" s="63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55">
        <v>-13</v>
      </c>
      <c r="B29" s="6" t="str">
        <f>IF(Юн1!C53=Юн1!B52,Юн1!B54,IF(Юн1!C53=Юн1!B54,Юн1!B52,0))</f>
        <v>Зайнуллин Джалиль</v>
      </c>
      <c r="C29" s="61"/>
      <c r="D29" s="55">
        <v>-52</v>
      </c>
      <c r="E29" s="6" t="str">
        <f>IF(Юн1!E59=Юн1!D55,Юн1!D63,IF(Юн1!E59=Юн1!D63,Юн1!D55,0))</f>
        <v>Сиротенко Вадим</v>
      </c>
      <c r="F29" s="63"/>
      <c r="G29" s="63"/>
      <c r="H29" s="63"/>
      <c r="I29" s="61"/>
      <c r="J29" s="63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55"/>
      <c r="B30" s="48">
        <v>70</v>
      </c>
      <c r="C30" s="62" t="s">
        <v>104</v>
      </c>
      <c r="D30" s="61"/>
      <c r="E30" s="63"/>
      <c r="F30" s="63"/>
      <c r="G30" s="63"/>
      <c r="H30" s="63"/>
      <c r="I30" s="61"/>
      <c r="J30" s="68" t="s">
        <v>62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55">
        <v>-14</v>
      </c>
      <c r="B31" s="10" t="str">
        <f>IF(Юн1!C57=Юн1!B56,Юн1!B58,IF(Юн1!C57=Юн1!B58,Юн1!B56,0))</f>
        <v>Корнилаев Никита</v>
      </c>
      <c r="C31" s="48">
        <v>86</v>
      </c>
      <c r="D31" s="62" t="s">
        <v>78</v>
      </c>
      <c r="E31" s="48">
        <v>107</v>
      </c>
      <c r="F31" s="65" t="s">
        <v>78</v>
      </c>
      <c r="G31" s="48">
        <v>117</v>
      </c>
      <c r="H31" s="65" t="s">
        <v>65</v>
      </c>
      <c r="I31" s="61"/>
      <c r="J31" s="69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55"/>
      <c r="B32" s="55">
        <v>-42</v>
      </c>
      <c r="C32" s="10" t="str">
        <f>IF(Юн2!D15=Юн2!C13,Юн2!C17,IF(Юн2!D15=Юн2!C17,Юн2!C13,0))</f>
        <v>Бобров Илья</v>
      </c>
      <c r="D32" s="63"/>
      <c r="E32" s="63"/>
      <c r="F32" s="61"/>
      <c r="G32" s="63"/>
      <c r="H32" s="61"/>
      <c r="I32" s="61"/>
      <c r="J32" s="63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55">
        <v>-15</v>
      </c>
      <c r="B33" s="6" t="str">
        <f>IF(Юн1!C61=Юн1!B60,Юн1!B62,IF(Юн1!C61=Юн1!B62,Юн1!B60,0))</f>
        <v>Вильданов Артем</v>
      </c>
      <c r="C33" s="61"/>
      <c r="D33" s="48">
        <v>99</v>
      </c>
      <c r="E33" s="65" t="s">
        <v>78</v>
      </c>
      <c r="F33" s="61"/>
      <c r="G33" s="63"/>
      <c r="H33" s="61"/>
      <c r="I33" s="61"/>
      <c r="J33" s="48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55"/>
      <c r="B34" s="48">
        <v>71</v>
      </c>
      <c r="C34" s="62" t="s">
        <v>120</v>
      </c>
      <c r="D34" s="63"/>
      <c r="E34" s="61"/>
      <c r="F34" s="61"/>
      <c r="G34" s="63"/>
      <c r="H34" s="61"/>
      <c r="I34" s="61"/>
      <c r="J34" s="63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55">
        <v>-16</v>
      </c>
      <c r="B35" s="10" t="str">
        <f>IF(Юн1!C65=Юн1!B64,Юн1!B66,IF(Юн1!C65=Юн1!B66,Юн1!B64,0))</f>
        <v>Лю Илья</v>
      </c>
      <c r="C35" s="48">
        <v>87</v>
      </c>
      <c r="D35" s="65" t="s">
        <v>89</v>
      </c>
      <c r="E35" s="61"/>
      <c r="F35" s="55">
        <v>-59</v>
      </c>
      <c r="G35" s="10" t="str">
        <f>IF(Юн2!F19=Юн2!E11,Юн2!E27,IF(Юн2!F19=Юн2!E27,Юн2!E11,0))</f>
        <v>Исмайлов Азамат</v>
      </c>
      <c r="H35" s="61"/>
      <c r="I35" s="70"/>
      <c r="J35" s="71" t="str">
        <f>IF(J30=J15,J47,IF(J30=J47,J15,0))</f>
        <v>Сагитов Александр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55"/>
      <c r="B36" s="55">
        <v>-41</v>
      </c>
      <c r="C36" s="10" t="str">
        <f>IF(Юн2!D7=Юн2!C5,Юн2!C9,IF(Юн2!D7=Юн2!C9,Юн2!C5,0))</f>
        <v>Антонян Ваге</v>
      </c>
      <c r="D36" s="61"/>
      <c r="E36" s="61"/>
      <c r="F36" s="61"/>
      <c r="G36" s="61"/>
      <c r="H36" s="61"/>
      <c r="I36" s="70"/>
      <c r="J36" s="69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55">
        <v>-17</v>
      </c>
      <c r="B37" s="6" t="str">
        <f>IF(Юн2!C5=Юн2!B4,Юн2!B6,IF(Юн2!C5=Юн2!B6,Юн2!B4,0))</f>
        <v>Мариночкин Руслан</v>
      </c>
      <c r="C37" s="61"/>
      <c r="D37" s="55">
        <v>-53</v>
      </c>
      <c r="E37" s="6" t="str">
        <f>IF(Юн2!E11=Юн2!D7,Юн2!D15,IF(Юн2!E11=Юн2!D15,Юн2!D7,0))</f>
        <v>Асылгужин Марсель</v>
      </c>
      <c r="F37" s="61"/>
      <c r="G37" s="61"/>
      <c r="H37" s="61"/>
      <c r="I37" s="61"/>
      <c r="J37" s="63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55"/>
      <c r="B38" s="48">
        <v>72</v>
      </c>
      <c r="C38" s="62" t="s">
        <v>121</v>
      </c>
      <c r="D38" s="61"/>
      <c r="E38" s="63"/>
      <c r="F38" s="61"/>
      <c r="G38" s="61"/>
      <c r="H38" s="61"/>
      <c r="I38" s="64"/>
      <c r="J38" s="63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55">
        <v>-18</v>
      </c>
      <c r="B39" s="10" t="str">
        <f>IF(Юн2!C9=Юн2!B8,Юн2!B10,IF(Юн2!C9=Юн2!B10,Юн2!B8,0))</f>
        <v>Фарваев Айдар</v>
      </c>
      <c r="C39" s="48">
        <v>88</v>
      </c>
      <c r="D39" s="62" t="s">
        <v>121</v>
      </c>
      <c r="E39" s="48">
        <v>108</v>
      </c>
      <c r="F39" s="62" t="s">
        <v>62</v>
      </c>
      <c r="G39" s="61"/>
      <c r="H39" s="55">
        <v>-62</v>
      </c>
      <c r="I39" s="6" t="str">
        <f>IF(Юн2!G35=Юн2!F19,Юн2!F51,IF(Юн2!G35=Юн2!F51,Юн2!F19,0))</f>
        <v>Арсланов Марсель</v>
      </c>
      <c r="J39" s="63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55"/>
      <c r="B40" s="55">
        <v>-40</v>
      </c>
      <c r="C40" s="10" t="str">
        <f>IF(Юн1!D63=Юн1!C61,Юн1!C65,IF(Юн1!D63=Юн1!C65,Юн1!C61,0))</f>
        <v>Синягин Евгений</v>
      </c>
      <c r="D40" s="63"/>
      <c r="E40" s="63"/>
      <c r="F40" s="63"/>
      <c r="G40" s="61"/>
      <c r="H40" s="61"/>
      <c r="I40" s="63"/>
      <c r="J40" s="63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55">
        <v>-19</v>
      </c>
      <c r="B41" s="6" t="str">
        <f>IF(Юн2!C13=Юн2!B12,Юн2!B14,IF(Юн2!C13=Юн2!B14,Юн2!B12,0))</f>
        <v>Хабибуллин Мухаммет</v>
      </c>
      <c r="C41" s="61"/>
      <c r="D41" s="48">
        <v>100</v>
      </c>
      <c r="E41" s="65" t="s">
        <v>79</v>
      </c>
      <c r="F41" s="63"/>
      <c r="G41" s="61"/>
      <c r="H41" s="61"/>
      <c r="I41" s="63"/>
      <c r="J41" s="63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55"/>
      <c r="B42" s="48">
        <v>73</v>
      </c>
      <c r="C42" s="62" t="s">
        <v>105</v>
      </c>
      <c r="D42" s="63"/>
      <c r="E42" s="64"/>
      <c r="F42" s="63"/>
      <c r="G42" s="61"/>
      <c r="H42" s="61"/>
      <c r="I42" s="63"/>
      <c r="J42" s="63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55">
        <v>-20</v>
      </c>
      <c r="B43" s="10" t="str">
        <f>IF(Юн2!C17=Юн2!B16,Юн2!B18,IF(Юн2!C17=Юн2!B18,Юн2!B16,0))</f>
        <v>Овчинников Никита</v>
      </c>
      <c r="C43" s="48">
        <v>89</v>
      </c>
      <c r="D43" s="65" t="s">
        <v>79</v>
      </c>
      <c r="E43" s="64"/>
      <c r="F43" s="48">
        <v>114</v>
      </c>
      <c r="G43" s="62" t="s">
        <v>62</v>
      </c>
      <c r="H43" s="64"/>
      <c r="I43" s="63"/>
      <c r="J43" s="63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55"/>
      <c r="B44" s="55">
        <v>-39</v>
      </c>
      <c r="C44" s="10" t="str">
        <f>IF(Юн1!D55=Юн1!C53,Юн1!C57,IF(Юн1!D55=Юн1!C57,Юн1!C53,0))</f>
        <v>Аминов Артур</v>
      </c>
      <c r="D44" s="61"/>
      <c r="E44" s="64"/>
      <c r="F44" s="63"/>
      <c r="G44" s="63"/>
      <c r="H44" s="64"/>
      <c r="I44" s="63"/>
      <c r="J44" s="63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55">
        <v>-21</v>
      </c>
      <c r="B45" s="6" t="str">
        <f>IF(Юн2!C21=Юн2!B20,Юн2!B22,IF(Юн2!C21=Юн2!B22,Юн2!B20,0))</f>
        <v>Хабибуллин Рустам</v>
      </c>
      <c r="C45" s="61"/>
      <c r="D45" s="55">
        <v>-54</v>
      </c>
      <c r="E45" s="6" t="str">
        <f>IF(Юн2!E27=Юн2!D23,Юн2!D31,IF(Юн2!E27=Юн2!D31,Юн2!D23,0))</f>
        <v>Балхияров Алмаз</v>
      </c>
      <c r="F45" s="63"/>
      <c r="G45" s="63"/>
      <c r="H45" s="64"/>
      <c r="I45" s="63"/>
      <c r="J45" s="63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55"/>
      <c r="B46" s="48">
        <v>74</v>
      </c>
      <c r="C46" s="62" t="s">
        <v>113</v>
      </c>
      <c r="D46" s="61"/>
      <c r="E46" s="63"/>
      <c r="F46" s="63"/>
      <c r="G46" s="63"/>
      <c r="H46" s="64"/>
      <c r="I46" s="63"/>
      <c r="J46" s="63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55">
        <v>-22</v>
      </c>
      <c r="B47" s="10" t="str">
        <f>IF(Юн2!C25=Юн2!B24,Юн2!B26,IF(Юн2!C25=Юн2!B26,Юн2!B24,0))</f>
        <v>Череповицкий Владислав</v>
      </c>
      <c r="C47" s="48">
        <v>90</v>
      </c>
      <c r="D47" s="62" t="s">
        <v>71</v>
      </c>
      <c r="E47" s="48">
        <v>109</v>
      </c>
      <c r="F47" s="65" t="s">
        <v>70</v>
      </c>
      <c r="G47" s="48">
        <v>118</v>
      </c>
      <c r="H47" s="62" t="s">
        <v>62</v>
      </c>
      <c r="I47" s="48">
        <v>123</v>
      </c>
      <c r="J47" s="65" t="s">
        <v>62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55"/>
      <c r="B48" s="55">
        <v>-38</v>
      </c>
      <c r="C48" s="10" t="str">
        <f>IF(Юн1!D47=Юн1!C45,Юн1!C49,IF(Юн1!D47=Юн1!C49,Юн1!C45,0))</f>
        <v>Дядин Дмитрий</v>
      </c>
      <c r="D48" s="63"/>
      <c r="E48" s="63"/>
      <c r="F48" s="61"/>
      <c r="G48" s="63"/>
      <c r="H48" s="63"/>
      <c r="I48" s="63"/>
      <c r="J48" s="61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55">
        <v>-23</v>
      </c>
      <c r="B49" s="6" t="str">
        <f>IF(Юн2!C29=Юн2!B28,Юн2!B30,IF(Юн2!C29=Юн2!B30,Юн2!B28,0))</f>
        <v>Русаков Дмитрий</v>
      </c>
      <c r="C49" s="61"/>
      <c r="D49" s="48">
        <v>101</v>
      </c>
      <c r="E49" s="65" t="s">
        <v>71</v>
      </c>
      <c r="F49" s="61"/>
      <c r="G49" s="63"/>
      <c r="H49" s="63"/>
      <c r="I49" s="63"/>
      <c r="J49" s="61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55"/>
      <c r="B50" s="48">
        <v>75</v>
      </c>
      <c r="C50" s="62" t="s">
        <v>118</v>
      </c>
      <c r="D50" s="63"/>
      <c r="E50" s="64"/>
      <c r="F50" s="61"/>
      <c r="G50" s="63"/>
      <c r="H50" s="63"/>
      <c r="I50" s="63"/>
      <c r="J50" s="61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55">
        <v>-24</v>
      </c>
      <c r="B51" s="10" t="str">
        <f>IF(Юн2!C33=Юн2!B32,Юн2!B34,IF(Юн2!C33=Юн2!B34,Юн2!B32,0))</f>
        <v>Хуснутдинов Радмир</v>
      </c>
      <c r="C51" s="48">
        <v>91</v>
      </c>
      <c r="D51" s="65" t="s">
        <v>87</v>
      </c>
      <c r="E51" s="64"/>
      <c r="F51" s="55">
        <v>-58</v>
      </c>
      <c r="G51" s="10" t="str">
        <f>IF(Юн1!F51=Юн1!E43,Юн1!E59,IF(Юн1!F51=Юн1!E59,Юн1!E43,0))</f>
        <v>Байрамалов Леонид</v>
      </c>
      <c r="H51" s="63"/>
      <c r="I51" s="63"/>
      <c r="J51" s="61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55"/>
      <c r="B52" s="67">
        <v>-37</v>
      </c>
      <c r="C52" s="10" t="str">
        <f>IF(Юн1!D39=Юн1!C37,Юн1!C41,IF(Юн1!D39=Юн1!C41,Юн1!C37,0))</f>
        <v>Аминов Айдар</v>
      </c>
      <c r="D52" s="61"/>
      <c r="E52" s="64"/>
      <c r="F52" s="61"/>
      <c r="G52" s="64"/>
      <c r="H52" s="63"/>
      <c r="I52" s="63"/>
      <c r="J52" s="61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55">
        <v>-25</v>
      </c>
      <c r="B53" s="6" t="str">
        <f>IF(Юн2!C37=Юн2!B36,Юн2!B38,IF(Юн2!C37=Юн2!B38,Юн2!B36,0))</f>
        <v>Исаев Вачеслав</v>
      </c>
      <c r="C53" s="61"/>
      <c r="D53" s="55">
        <v>-55</v>
      </c>
      <c r="E53" s="6" t="str">
        <f>IF(Юн2!E43=Юн2!D39,Юн2!D47,IF(Юн2!E43=Юн2!D47,Юн2!D39,0))</f>
        <v>Савин Михаил</v>
      </c>
      <c r="F53" s="61"/>
      <c r="G53" s="64"/>
      <c r="H53" s="63"/>
      <c r="I53" s="63"/>
      <c r="J53" s="61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55"/>
      <c r="B54" s="48">
        <v>76</v>
      </c>
      <c r="C54" s="62" t="s">
        <v>98</v>
      </c>
      <c r="D54" s="61"/>
      <c r="E54" s="63"/>
      <c r="F54" s="61"/>
      <c r="G54" s="64"/>
      <c r="H54" s="63"/>
      <c r="I54" s="63"/>
      <c r="J54" s="61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55">
        <v>-26</v>
      </c>
      <c r="B55" s="10" t="str">
        <f>IF(Юн2!C41=Юн2!B40,Юн2!B42,IF(Юн2!C41=Юн2!B42,Юн2!B40,0))</f>
        <v>Зиганшин Тимур</v>
      </c>
      <c r="C55" s="48">
        <v>92</v>
      </c>
      <c r="D55" s="62" t="s">
        <v>98</v>
      </c>
      <c r="E55" s="48">
        <v>110</v>
      </c>
      <c r="F55" s="62" t="s">
        <v>69</v>
      </c>
      <c r="G55" s="64"/>
      <c r="H55" s="48">
        <v>121</v>
      </c>
      <c r="I55" s="65" t="s">
        <v>62</v>
      </c>
      <c r="J55" s="61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55"/>
      <c r="B56" s="55">
        <v>-36</v>
      </c>
      <c r="C56" s="10" t="str">
        <f>IF(Юн1!D31=Юн1!C29,Юн1!C33,IF(Юн1!D31=Юн1!C33,Юн1!C29,0))</f>
        <v>Цибизов Илья</v>
      </c>
      <c r="D56" s="63"/>
      <c r="E56" s="63"/>
      <c r="F56" s="63"/>
      <c r="G56" s="64"/>
      <c r="H56" s="63"/>
      <c r="I56" s="61"/>
      <c r="J56" s="61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55">
        <v>-27</v>
      </c>
      <c r="B57" s="6" t="str">
        <f>IF(Юн2!C45=Юн2!B44,Юн2!B46,IF(Юн2!C45=Юн2!B46,Юн2!B44,0))</f>
        <v>Русских Данил</v>
      </c>
      <c r="C57" s="61"/>
      <c r="D57" s="48">
        <v>102</v>
      </c>
      <c r="E57" s="65" t="s">
        <v>83</v>
      </c>
      <c r="F57" s="63"/>
      <c r="G57" s="64"/>
      <c r="H57" s="63"/>
      <c r="I57" s="61"/>
      <c r="J57" s="61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55"/>
      <c r="B58" s="48">
        <v>77</v>
      </c>
      <c r="C58" s="62" t="s">
        <v>101</v>
      </c>
      <c r="D58" s="63"/>
      <c r="E58" s="64"/>
      <c r="F58" s="63"/>
      <c r="G58" s="64"/>
      <c r="H58" s="63"/>
      <c r="I58" s="61"/>
      <c r="J58" s="61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55">
        <v>-28</v>
      </c>
      <c r="B59" s="10" t="str">
        <f>IF(Юн2!C49=Юн2!B48,Юн2!B50,IF(Юн2!C49=Юн2!B50,Юн2!B48,0))</f>
        <v>Бабкин Кирилл</v>
      </c>
      <c r="C59" s="48">
        <v>93</v>
      </c>
      <c r="D59" s="65" t="s">
        <v>83</v>
      </c>
      <c r="E59" s="64"/>
      <c r="F59" s="48">
        <v>115</v>
      </c>
      <c r="G59" s="62" t="s">
        <v>74</v>
      </c>
      <c r="H59" s="63"/>
      <c r="I59" s="61"/>
      <c r="J59" s="61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55"/>
      <c r="B60" s="55">
        <v>-35</v>
      </c>
      <c r="C60" s="10" t="str">
        <f>IF(Юн1!D23=Юн1!C21,Юн1!C25,IF(Юн1!D23=Юн1!C25,Юн1!C21,0))</f>
        <v>Нагонев Владимир</v>
      </c>
      <c r="D60" s="61"/>
      <c r="E60" s="64"/>
      <c r="F60" s="63"/>
      <c r="G60" s="63"/>
      <c r="H60" s="63"/>
      <c r="I60" s="61"/>
      <c r="J60" s="61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55">
        <v>-29</v>
      </c>
      <c r="B61" s="6" t="str">
        <f>IF(Юн2!C53=Юн2!B52,Юн2!B54,IF(Юн2!C53=Юн2!B54,Юн2!B52,0))</f>
        <v>Ширгазин Даниил</v>
      </c>
      <c r="C61" s="61"/>
      <c r="D61" s="55">
        <v>-56</v>
      </c>
      <c r="E61" s="6" t="str">
        <f>IF(Юн2!E59=Юн2!D55,Юн2!D63,IF(Юн2!E59=Юн2!D63,Юн2!D55,0))</f>
        <v>Хайруллин Артур</v>
      </c>
      <c r="F61" s="63"/>
      <c r="G61" s="63"/>
      <c r="H61" s="63"/>
      <c r="I61" s="61"/>
      <c r="J61" s="61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55"/>
      <c r="B62" s="48">
        <v>78</v>
      </c>
      <c r="C62" s="62" t="s">
        <v>109</v>
      </c>
      <c r="D62" s="61"/>
      <c r="E62" s="63"/>
      <c r="F62" s="63"/>
      <c r="G62" s="63"/>
      <c r="H62" s="63"/>
      <c r="I62" s="61"/>
      <c r="J62" s="61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55">
        <v>-30</v>
      </c>
      <c r="B63" s="10" t="str">
        <f>IF(Юн2!C57=Юн2!B56,Юн2!B58,IF(Юн2!C57=Юн2!B58,Юн2!B56,0))</f>
        <v>Беляков Максим</v>
      </c>
      <c r="C63" s="48">
        <v>94</v>
      </c>
      <c r="D63" s="62" t="s">
        <v>75</v>
      </c>
      <c r="E63" s="48">
        <v>111</v>
      </c>
      <c r="F63" s="65" t="s">
        <v>74</v>
      </c>
      <c r="G63" s="48">
        <v>119</v>
      </c>
      <c r="H63" s="65" t="s">
        <v>68</v>
      </c>
      <c r="I63" s="61"/>
      <c r="J63" s="61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55"/>
      <c r="B64" s="55">
        <v>-34</v>
      </c>
      <c r="C64" s="10" t="str">
        <f>IF(Юн1!D15=Юн1!C13,Юн1!C17,IF(Юн1!D15=Юн1!C17,Юн1!C13,0))</f>
        <v>Овод Максим</v>
      </c>
      <c r="D64" s="63"/>
      <c r="E64" s="63"/>
      <c r="F64" s="61"/>
      <c r="G64" s="63"/>
      <c r="H64" s="61"/>
      <c r="I64" s="61"/>
      <c r="J64" s="61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55">
        <v>-31</v>
      </c>
      <c r="B65" s="6" t="str">
        <f>IF(Юн2!C61=Юн2!B60,Юн2!B62,IF(Юн2!C61=Юн2!B62,Юн2!B60,0))</f>
        <v>Викторов Андрей</v>
      </c>
      <c r="C65" s="61"/>
      <c r="D65" s="48">
        <v>103</v>
      </c>
      <c r="E65" s="65" t="s">
        <v>122</v>
      </c>
      <c r="F65" s="61"/>
      <c r="G65" s="63"/>
      <c r="H65" s="55">
        <v>-122</v>
      </c>
      <c r="I65" s="6" t="str">
        <f>IF(J15=I7,I23,IF(J15=I23,I7,0))</f>
        <v>Исмайлов Азамат</v>
      </c>
      <c r="J65" s="61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55"/>
      <c r="B66" s="48">
        <v>79</v>
      </c>
      <c r="C66" s="62" t="s">
        <v>122</v>
      </c>
      <c r="D66" s="63"/>
      <c r="E66" s="61"/>
      <c r="F66" s="61"/>
      <c r="G66" s="63"/>
      <c r="H66" s="55"/>
      <c r="I66" s="48">
        <v>125</v>
      </c>
      <c r="J66" s="62"/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55">
        <v>-32</v>
      </c>
      <c r="B67" s="10" t="str">
        <f>IF(Юн2!C65=Юн2!B64,Юн2!B66,IF(Юн2!C65=Юн2!B66,Юн2!B64,0))</f>
        <v>Саттаров Айдар</v>
      </c>
      <c r="C67" s="48">
        <v>95</v>
      </c>
      <c r="D67" s="65" t="s">
        <v>122</v>
      </c>
      <c r="E67" s="61"/>
      <c r="F67" s="55">
        <v>-57</v>
      </c>
      <c r="G67" s="10" t="str">
        <f>IF(Юн1!F19=Юн1!E11,Юн1!E27,IF(Юн1!F19=Юн1!E27,Юн1!E11,0))</f>
        <v>Жуланов Максим</v>
      </c>
      <c r="H67" s="55">
        <v>-123</v>
      </c>
      <c r="I67" s="10" t="str">
        <f>IF(J47=I39,I55,IF(J47=I55,I39,0))</f>
        <v>Арсланов Марсель</v>
      </c>
      <c r="J67" s="55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55"/>
      <c r="B68" s="55">
        <v>-33</v>
      </c>
      <c r="C68" s="10" t="str">
        <f>IF(Юн1!D7=Юн1!C5,Юн1!C9,IF(Юн1!D7=Юн1!C9,Юн1!C5,0))</f>
        <v>Шамсутдинов Артур</v>
      </c>
      <c r="D68" s="61"/>
      <c r="E68" s="61"/>
      <c r="F68" s="61"/>
      <c r="G68" s="61"/>
      <c r="H68" s="55"/>
      <c r="I68" s="55">
        <v>-125</v>
      </c>
      <c r="J68" s="6">
        <f>IF(J66=I65,I67,IF(J66=I67,I65,0))</f>
        <v>0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55">
        <v>-116</v>
      </c>
      <c r="B69" s="6" t="str">
        <f>IF(H15=G11,G19,IF(H15=G19,G11,0))</f>
        <v>Ямалетдинов Азамат</v>
      </c>
      <c r="C69" s="61"/>
      <c r="D69" s="61"/>
      <c r="E69" s="55">
        <v>-127</v>
      </c>
      <c r="F69" s="6">
        <f>IF(C70=B69,B71,IF(C70=B71,B69,0))</f>
        <v>0</v>
      </c>
      <c r="G69" s="61"/>
      <c r="H69" s="55">
        <v>-120</v>
      </c>
      <c r="I69" s="6" t="str">
        <f>IF(I23=H15,H31,IF(I23=H31,H15,0))</f>
        <v>Лукьянов Роман</v>
      </c>
      <c r="J69" s="55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55"/>
      <c r="B70" s="48">
        <v>127</v>
      </c>
      <c r="C70" s="62"/>
      <c r="D70" s="61"/>
      <c r="E70" s="55"/>
      <c r="F70" s="48">
        <v>130</v>
      </c>
      <c r="G70" s="62"/>
      <c r="H70" s="55"/>
      <c r="I70" s="48">
        <v>126</v>
      </c>
      <c r="J70" s="62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55">
        <v>-117</v>
      </c>
      <c r="B71" s="10" t="str">
        <f>IF(H31=G27,G35,IF(H31=G35,G27,0))</f>
        <v>Крапивин Дмитрий</v>
      </c>
      <c r="C71" s="63"/>
      <c r="D71" s="64"/>
      <c r="E71" s="55">
        <v>-128</v>
      </c>
      <c r="F71" s="10">
        <f>IF(C74=B73,B75,IF(C74=B75,B73,0))</f>
        <v>0</v>
      </c>
      <c r="G71" s="55" t="s">
        <v>10</v>
      </c>
      <c r="H71" s="55">
        <v>-121</v>
      </c>
      <c r="I71" s="10" t="str">
        <f>IF(I55=H47,H63,IF(I55=H63,H47,0))</f>
        <v>Жуланов Максим</v>
      </c>
      <c r="J71" s="55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55"/>
      <c r="B72" s="61"/>
      <c r="C72" s="48">
        <v>129</v>
      </c>
      <c r="D72" s="62"/>
      <c r="E72" s="55"/>
      <c r="F72" s="55">
        <v>-130</v>
      </c>
      <c r="G72" s="6">
        <f>IF(G70=F69,F71,IF(G70=F71,F69,0))</f>
        <v>0</v>
      </c>
      <c r="H72" s="55"/>
      <c r="I72" s="55">
        <v>-126</v>
      </c>
      <c r="J72" s="6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55">
        <v>-118</v>
      </c>
      <c r="B73" s="6" t="str">
        <f>IF(H47=G43,G51,IF(H47=G51,G43,0))</f>
        <v>Байрамалов Леонид</v>
      </c>
      <c r="C73" s="63"/>
      <c r="D73" s="67" t="s">
        <v>6</v>
      </c>
      <c r="E73" s="55">
        <v>-112</v>
      </c>
      <c r="F73" s="6" t="str">
        <f>IF(G11=F7,F15,IF(G11=F15,F7,0))</f>
        <v>Мансуров Данар</v>
      </c>
      <c r="G73" s="55" t="s">
        <v>11</v>
      </c>
      <c r="H73" s="55">
        <v>-131</v>
      </c>
      <c r="I73" s="6">
        <f>IF(G74=F73,F75,IF(G74=F75,F73,0))</f>
        <v>0</v>
      </c>
      <c r="J73" s="55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55"/>
      <c r="B74" s="48">
        <v>128</v>
      </c>
      <c r="C74" s="65"/>
      <c r="D74" s="61"/>
      <c r="E74" s="55"/>
      <c r="F74" s="48">
        <v>131</v>
      </c>
      <c r="G74" s="62"/>
      <c r="H74" s="55"/>
      <c r="I74" s="48">
        <v>134</v>
      </c>
      <c r="J74" s="62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55">
        <v>-119</v>
      </c>
      <c r="B75" s="10" t="str">
        <f>IF(H63=G59,G67,IF(H63=G67,G59,0))</f>
        <v>Хайруллин Артур</v>
      </c>
      <c r="C75" s="55">
        <v>-129</v>
      </c>
      <c r="D75" s="6">
        <f>IF(D72=C70,C74,IF(D72=C74,C70,0))</f>
        <v>0</v>
      </c>
      <c r="E75" s="55">
        <v>-113</v>
      </c>
      <c r="F75" s="10" t="str">
        <f>IF(G27=F23,F31,IF(G27=F31,F23,0))</f>
        <v>Бобров Илья</v>
      </c>
      <c r="G75" s="63"/>
      <c r="H75" s="55">
        <v>-132</v>
      </c>
      <c r="I75" s="10">
        <f>IF(G78=F77,F79,IF(G78=F79,F77,0))</f>
        <v>0</v>
      </c>
      <c r="J75" s="55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55"/>
      <c r="B76" s="61"/>
      <c r="C76" s="61"/>
      <c r="D76" s="55" t="s">
        <v>8</v>
      </c>
      <c r="E76" s="55"/>
      <c r="F76" s="61"/>
      <c r="G76" s="48">
        <v>133</v>
      </c>
      <c r="H76" s="62"/>
      <c r="I76" s="55">
        <v>-134</v>
      </c>
      <c r="J76" s="6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55">
        <v>-104</v>
      </c>
      <c r="B77" s="6" t="str">
        <f>IF(F7=E5,E9,IF(F7=E9,E5,0))</f>
        <v>Усманов Руслан</v>
      </c>
      <c r="C77" s="61"/>
      <c r="D77" s="61"/>
      <c r="E77" s="55">
        <v>-114</v>
      </c>
      <c r="F77" s="6" t="str">
        <f>IF(G43=F39,F47,IF(G43=F47,F39,0))</f>
        <v>Балхияров Алмаз</v>
      </c>
      <c r="G77" s="63"/>
      <c r="H77" s="67" t="s">
        <v>12</v>
      </c>
      <c r="I77" s="61"/>
      <c r="J77" s="55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55"/>
      <c r="B78" s="48">
        <v>135</v>
      </c>
      <c r="C78" s="62"/>
      <c r="D78" s="61"/>
      <c r="E78" s="55"/>
      <c r="F78" s="48">
        <v>132</v>
      </c>
      <c r="G78" s="65"/>
      <c r="H78" s="61"/>
      <c r="I78" s="61"/>
      <c r="J78" s="61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55">
        <v>-105</v>
      </c>
      <c r="B79" s="10" t="str">
        <f>IF(F15=E13,E17,IF(F15=E17,E13,0))</f>
        <v>Ямалов Арслан</v>
      </c>
      <c r="C79" s="63"/>
      <c r="D79" s="61"/>
      <c r="E79" s="55">
        <v>-115</v>
      </c>
      <c r="F79" s="10" t="str">
        <f>IF(G59=F55,F63,IF(G59=F63,F55,0))</f>
        <v>Савин Михаил</v>
      </c>
      <c r="G79" s="55">
        <v>-133</v>
      </c>
      <c r="H79" s="6">
        <f>IF(H76=G74,G78,IF(H76=G78,G74,0))</f>
        <v>0</v>
      </c>
      <c r="I79" s="61"/>
      <c r="J79" s="61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55"/>
      <c r="B80" s="61"/>
      <c r="C80" s="48">
        <v>139</v>
      </c>
      <c r="D80" s="62"/>
      <c r="E80" s="61"/>
      <c r="F80" s="61"/>
      <c r="G80" s="61"/>
      <c r="H80" s="55" t="s">
        <v>14</v>
      </c>
      <c r="I80" s="61"/>
      <c r="J80" s="61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55">
        <v>-106</v>
      </c>
      <c r="B81" s="6" t="str">
        <f>IF(F23=E21,E25,IF(F23=E25,E21,0))</f>
        <v>Валеев Ильмир</v>
      </c>
      <c r="C81" s="63"/>
      <c r="D81" s="63"/>
      <c r="E81" s="61"/>
      <c r="F81" s="61"/>
      <c r="G81" s="55">
        <v>-139</v>
      </c>
      <c r="H81" s="6">
        <f>IF(D80=C78,C82,IF(D80=C82,C78,0))</f>
        <v>0</v>
      </c>
      <c r="I81" s="61"/>
      <c r="J81" s="61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55"/>
      <c r="B82" s="48">
        <v>136</v>
      </c>
      <c r="C82" s="65"/>
      <c r="D82" s="63"/>
      <c r="E82" s="61"/>
      <c r="F82" s="61"/>
      <c r="G82" s="61"/>
      <c r="H82" s="48">
        <v>142</v>
      </c>
      <c r="I82" s="62"/>
      <c r="J82" s="61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55">
        <v>-107</v>
      </c>
      <c r="B83" s="10" t="str">
        <f>IF(F31=E29,E33,IF(F31=E33,E29,0))</f>
        <v>Сиротенко Вадим</v>
      </c>
      <c r="C83" s="61"/>
      <c r="D83" s="63"/>
      <c r="E83" s="61"/>
      <c r="F83" s="61"/>
      <c r="G83" s="55">
        <v>-140</v>
      </c>
      <c r="H83" s="10">
        <f>IF(D88=C86,C90,IF(D88=C90,C86,0))</f>
        <v>0</v>
      </c>
      <c r="I83" s="55" t="s">
        <v>124</v>
      </c>
      <c r="J83" s="61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55"/>
      <c r="B84" s="61"/>
      <c r="C84" s="64"/>
      <c r="D84" s="48">
        <v>141</v>
      </c>
      <c r="E84" s="62"/>
      <c r="F84" s="55">
        <v>-135</v>
      </c>
      <c r="G84" s="6">
        <f>IF(C78=B77,B79,IF(C78=B79,B77,0))</f>
        <v>0</v>
      </c>
      <c r="H84" s="55">
        <v>-142</v>
      </c>
      <c r="I84" s="6">
        <f>IF(I82=H81,H83,IF(I82=H83,H81,0))</f>
        <v>0</v>
      </c>
      <c r="J84" s="61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55">
        <v>-108</v>
      </c>
      <c r="B85" s="6" t="str">
        <f>IF(F39=E37,E41,IF(F39=E41,E37,0))</f>
        <v>Аминов Артур</v>
      </c>
      <c r="C85" s="61"/>
      <c r="D85" s="63"/>
      <c r="E85" s="55" t="s">
        <v>16</v>
      </c>
      <c r="F85" s="55"/>
      <c r="G85" s="48">
        <v>143</v>
      </c>
      <c r="H85" s="72"/>
      <c r="I85" s="55" t="s">
        <v>19</v>
      </c>
      <c r="J85" s="61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55"/>
      <c r="B86" s="48">
        <v>137</v>
      </c>
      <c r="C86" s="62"/>
      <c r="D86" s="63"/>
      <c r="E86" s="61"/>
      <c r="F86" s="55">
        <v>-136</v>
      </c>
      <c r="G86" s="10">
        <f>IF(C82=B81,B83,IF(C82=B83,B81,0))</f>
        <v>0</v>
      </c>
      <c r="H86" s="63"/>
      <c r="I86" s="61"/>
      <c r="J86" s="61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55">
        <v>-109</v>
      </c>
      <c r="B87" s="10" t="str">
        <f>IF(F47=E45,E49,IF(F47=E49,E45,0))</f>
        <v>Дядин Дмитрий</v>
      </c>
      <c r="C87" s="63"/>
      <c r="D87" s="63"/>
      <c r="E87" s="61"/>
      <c r="F87" s="55"/>
      <c r="G87" s="61"/>
      <c r="H87" s="48">
        <v>145</v>
      </c>
      <c r="I87" s="72"/>
      <c r="J87" s="61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55"/>
      <c r="B88" s="61"/>
      <c r="C88" s="48">
        <v>140</v>
      </c>
      <c r="D88" s="65"/>
      <c r="E88" s="61"/>
      <c r="F88" s="55">
        <v>-137</v>
      </c>
      <c r="G88" s="6">
        <f>IF(C86=B85,B87,IF(C86=B87,B85,0))</f>
        <v>0</v>
      </c>
      <c r="H88" s="63"/>
      <c r="I88" s="67" t="s">
        <v>18</v>
      </c>
      <c r="J88" s="61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55">
        <v>-110</v>
      </c>
      <c r="B89" s="6" t="str">
        <f>IF(F55=E53,E57,IF(F55=E57,E53,0))</f>
        <v>Нагонев Владимир</v>
      </c>
      <c r="C89" s="63"/>
      <c r="D89" s="64"/>
      <c r="E89" s="61"/>
      <c r="F89" s="55"/>
      <c r="G89" s="48">
        <v>144</v>
      </c>
      <c r="H89" s="73"/>
      <c r="I89" s="61"/>
      <c r="J89" s="61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55"/>
      <c r="B90" s="48">
        <v>138</v>
      </c>
      <c r="C90" s="65"/>
      <c r="D90" s="55">
        <v>-141</v>
      </c>
      <c r="E90" s="6">
        <f>IF(E84=D80,D88,IF(E84=D88,D80,0))</f>
        <v>0</v>
      </c>
      <c r="F90" s="55">
        <v>-138</v>
      </c>
      <c r="G90" s="10">
        <f>IF(C90=B89,B91,IF(C90=B91,B89,0))</f>
        <v>0</v>
      </c>
      <c r="H90" s="55">
        <v>-145</v>
      </c>
      <c r="I90" s="6">
        <f>IF(I87=H85,H89,IF(I87=H89,H85,0))</f>
        <v>0</v>
      </c>
      <c r="J90" s="61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55">
        <v>-111</v>
      </c>
      <c r="B91" s="10" t="str">
        <f>IF(F63=E61,E65,IF(F63=E65,E61,0))</f>
        <v>Саттаров Айдар</v>
      </c>
      <c r="C91" s="61"/>
      <c r="D91" s="61"/>
      <c r="E91" s="55" t="s">
        <v>17</v>
      </c>
      <c r="F91" s="61"/>
      <c r="G91" s="61"/>
      <c r="H91" s="61"/>
      <c r="I91" s="55" t="s">
        <v>20</v>
      </c>
      <c r="J91" s="61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2011-11-02T05:20:22Z</cp:lastPrinted>
  <dcterms:created xsi:type="dcterms:W3CDTF">2008-02-03T08:28:10Z</dcterms:created>
  <dcterms:modified xsi:type="dcterms:W3CDTF">2011-11-02T12:44:57Z</dcterms:modified>
  <cp:category/>
  <cp:version/>
  <cp:contentType/>
  <cp:contentStatus/>
</cp:coreProperties>
</file>