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Кадеты" sheetId="1" r:id="rId1"/>
    <sheet name="Кадеты1" sheetId="2" r:id="rId2"/>
    <sheet name="Кадеты2" sheetId="3" r:id="rId3"/>
    <sheet name="Кадеты3" sheetId="4" r:id="rId4"/>
    <sheet name="Кадеты4" sheetId="5" r:id="rId5"/>
    <sheet name="СписокКадетки" sheetId="6" r:id="rId6"/>
    <sheet name="Кадетки1" sheetId="7" r:id="rId7"/>
    <sheet name="Кадетки2" sheetId="8" r:id="rId8"/>
  </sheets>
  <definedNames>
    <definedName name="_xlnm.Print_Area" localSheetId="6">'Кадетки1'!$A$1:$G$76</definedName>
    <definedName name="_xlnm.Print_Area" localSheetId="7">'Кадетки2'!$A$1:$K$76</definedName>
    <definedName name="_xlnm.Print_Area" localSheetId="1">'Кадеты1'!$A$1:$I$68</definedName>
    <definedName name="_xlnm.Print_Area" localSheetId="2">'Кадеты2'!$A$1:$I$67</definedName>
    <definedName name="_xlnm.Print_Area" localSheetId="3">'Кадеты3'!$A$1:$J$91</definedName>
    <definedName name="_xlnm.Print_Area" localSheetId="4">'Кадеты4'!$A$1:$J$95</definedName>
    <definedName name="_xlnm.Print_Area" localSheetId="5">'СписокКадетки'!$A$1:$I$38</definedName>
    <definedName name="_xlnm.Print_Area" localSheetId="0">'СписокКадеты'!$A$1:$I$70</definedName>
  </definedNames>
  <calcPr fullCalcOnLoad="1"/>
</workbook>
</file>

<file path=xl/sharedStrings.xml><?xml version="1.0" encoding="utf-8"?>
<sst xmlns="http://schemas.openxmlformats.org/spreadsheetml/2006/main" count="498" uniqueCount="153">
  <si>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</si>
  <si>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</si>
  <si>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</si>
  <si>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</si>
  <si>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</si>
  <si>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</si>
  <si>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</si>
  <si>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</si>
  <si>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</si>
  <si>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</si>
  <si>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</si>
  <si>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</si>
  <si>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</si>
  <si>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</si>
  <si>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</si>
  <si>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</si>
  <si>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</si>
  <si>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</si>
  <si>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</si>
  <si>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</si>
  <si>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</si>
  <si>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</si>
  <si>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</si>
  <si>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</si>
  <si>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</si>
  <si>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</si>
  <si>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</si>
  <si>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</si>
  <si>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</si>
  <si>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</si>
  <si>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</si>
  <si>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</si>
  <si>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</si>
  <si>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</si>
  <si>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</si>
  <si>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</si>
  <si>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Кадетское Первенство Башкортостана</t>
  </si>
  <si>
    <t>Кадетки</t>
  </si>
  <si>
    <t>3 января 2010 г.</t>
  </si>
  <si>
    <t>Курбаншоева Лесана</t>
  </si>
  <si>
    <t>Усманова Элина</t>
  </si>
  <si>
    <t>Каштанова Александра</t>
  </si>
  <si>
    <t>Килюшева Мария</t>
  </si>
  <si>
    <t>Валиуллина Элина</t>
  </si>
  <si>
    <t>Гайнцева Татьяна</t>
  </si>
  <si>
    <t>Сафина Зилия</t>
  </si>
  <si>
    <t>Новикова Елизавета</t>
  </si>
  <si>
    <t>Хаматова Эльвина</t>
  </si>
  <si>
    <t>Халикова Альфия</t>
  </si>
  <si>
    <t>Кузнецова Вероника</t>
  </si>
  <si>
    <t>Салмиярова Элеонора</t>
  </si>
  <si>
    <t>Халилова Роксана</t>
  </si>
  <si>
    <t>Сайфуллина Азалия</t>
  </si>
  <si>
    <t>Гибадуллина Карина</t>
  </si>
  <si>
    <t>Никифорова Мария</t>
  </si>
  <si>
    <t>Валеева Гузель</t>
  </si>
  <si>
    <t>Салихова Зиля</t>
  </si>
  <si>
    <t>Гайнанова Эльмира</t>
  </si>
  <si>
    <t>Филиппова Наталия</t>
  </si>
  <si>
    <t>Жерновкова Ксения</t>
  </si>
  <si>
    <t>Кадеты</t>
  </si>
  <si>
    <t>Вафин Егор</t>
  </si>
  <si>
    <t>Кузнецов Дмитрий</t>
  </si>
  <si>
    <t>Семенов Константин</t>
  </si>
  <si>
    <t>Ларионов Даниил</t>
  </si>
  <si>
    <t>Ямалетдинов Азамат</t>
  </si>
  <si>
    <t>Горбунов Вячеслав</t>
  </si>
  <si>
    <t>Ларионов Дмитрий</t>
  </si>
  <si>
    <t>Фоминых Илья</t>
  </si>
  <si>
    <t>Кидрасов Тагир</t>
  </si>
  <si>
    <t>Байрамалов Леонид</t>
  </si>
  <si>
    <t>Жуланов Максим</t>
  </si>
  <si>
    <t>Лактионов Глеб</t>
  </si>
  <si>
    <t>Хубатулин Денис</t>
  </si>
  <si>
    <t>Валинуров Денис</t>
  </si>
  <si>
    <t>Савин Михаил</t>
  </si>
  <si>
    <t>Валеев Ильмир</t>
  </si>
  <si>
    <t>Салимханов Айдар</t>
  </si>
  <si>
    <t>Салихов Илюс</t>
  </si>
  <si>
    <t>Бортко Вячеслав</t>
  </si>
  <si>
    <t>Бобров Илья</t>
  </si>
  <si>
    <t>Урманов Радмир</t>
  </si>
  <si>
    <t>Балхияров Алмаз</t>
  </si>
  <si>
    <t>Лазарев Игорь</t>
  </si>
  <si>
    <t>Лукьянов Роман</t>
  </si>
  <si>
    <t>Ермолаев Владислав</t>
  </si>
  <si>
    <t>Мамлеев Камиль</t>
  </si>
  <si>
    <t>Набиуллин Ильдус</t>
  </si>
  <si>
    <t>Чистяков Данил</t>
  </si>
  <si>
    <t>Бурангулов Радмир</t>
  </si>
  <si>
    <t>Овод Максим</t>
  </si>
  <si>
    <t>Лукманов Рушан</t>
  </si>
  <si>
    <t>Басс Кирилл</t>
  </si>
  <si>
    <t>Закиров Ильнур</t>
  </si>
  <si>
    <t>Галиханов Ильяс</t>
  </si>
  <si>
    <t>Шаравин Глеб</t>
  </si>
  <si>
    <t>Калинович Денис</t>
  </si>
  <si>
    <t>Арсланов Марсель</t>
  </si>
  <si>
    <t>Гребнев Даниил</t>
  </si>
  <si>
    <t>Галимзянов Айдар</t>
  </si>
  <si>
    <t>Идрисов Денис</t>
  </si>
  <si>
    <t>Амиргулов Айдар</t>
  </si>
  <si>
    <t>Камеев Тимур</t>
  </si>
  <si>
    <t>Сафиуллин Альберт</t>
  </si>
  <si>
    <t>Якупов Айдар</t>
  </si>
  <si>
    <t>Шайхлисламов Айвар</t>
  </si>
  <si>
    <t>Скарякин Владислав</t>
  </si>
  <si>
    <t>Шаймухаметов Альберт</t>
  </si>
  <si>
    <t>Хаматнуров Руслан</t>
  </si>
  <si>
    <t>Сангишев Руслан</t>
  </si>
  <si>
    <t>Потеряхин Кирилл</t>
  </si>
  <si>
    <t>Сергеев Алексей</t>
  </si>
  <si>
    <t>Межетдинов Тимур</t>
  </si>
  <si>
    <t>Афанасьев Роман</t>
  </si>
  <si>
    <t>Гайсин Айнур</t>
  </si>
  <si>
    <t>Мухаматдинов Ильдар</t>
  </si>
  <si>
    <t>Казанаев Роман</t>
  </si>
  <si>
    <t>Сайфуллин Эмиль</t>
  </si>
  <si>
    <t>Абдракипов Динар</t>
  </si>
  <si>
    <t>Валеев Айдар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</si>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</sst>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horizontal="left" vertical="center"/>
      <protection/>
    </xf>
    <xf numFmtId="0" fontId="15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295275</xdr:colOff>
      <xdr:row>0</xdr:row>
      <xdr:rowOff>0</xdr:rowOff>
    </xdr:from>
    <xdr:to>
      <xdr:col>8</xdr:col>
      <xdr:colOff>666750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0"/>
          <a:ext cx="1066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333375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095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314325</xdr:colOff>
      <xdr:row>0</xdr:row>
      <xdr:rowOff>0</xdr:rowOff>
    </xdr:from>
    <xdr:to>
      <xdr:col>9</xdr:col>
      <xdr:colOff>9525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333375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4095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9</xdr:col>
      <xdr:colOff>0</xdr:colOff>
      <xdr:row>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419100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0100" cy="4095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523875</xdr:colOff>
      <xdr:row>0</xdr:row>
      <xdr:rowOff>0</xdr:rowOff>
    </xdr:from>
    <xdr:to>
      <xdr:col>9</xdr:col>
      <xdr:colOff>1238250</xdr:colOff>
      <xdr:row>5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419100</xdr:colOff>
      <xdr:row>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0100" cy="4095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523875</xdr:colOff>
      <xdr:row>0</xdr:row>
      <xdr:rowOff>0</xdr:rowOff>
    </xdr:from>
    <xdr:to>
      <xdr:col>9</xdr:col>
      <xdr:colOff>1238250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1162050</xdr:colOff>
      <xdr:row>3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323850</xdr:colOff>
      <xdr:row>0</xdr:row>
      <xdr:rowOff>0</xdr:rowOff>
    </xdr:from>
    <xdr:to>
      <xdr:col>8</xdr:col>
      <xdr:colOff>685800</xdr:colOff>
      <xdr:row>4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457200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4095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638175</xdr:colOff>
      <xdr:row>0</xdr:row>
      <xdr:rowOff>0</xdr:rowOff>
    </xdr:from>
    <xdr:to>
      <xdr:col>6</xdr:col>
      <xdr:colOff>1362075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485775</xdr:colOff>
      <xdr:row>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4095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304800</xdr:colOff>
      <xdr:row>0</xdr:row>
      <xdr:rowOff>0</xdr:rowOff>
    </xdr:from>
    <xdr:to>
      <xdr:col>11</xdr:col>
      <xdr:colOff>0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0"/>
          <a:ext cx="723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60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38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61</v>
      </c>
      <c r="B7" s="28">
        <v>1</v>
      </c>
      <c r="C7" s="26" t="str">
        <f>Кадеты1!F67</f>
        <v>Кузнецов Дмитрий</v>
      </c>
      <c r="D7" s="25"/>
      <c r="E7" s="25"/>
      <c r="F7" s="25"/>
      <c r="G7" s="25"/>
      <c r="H7" s="25"/>
      <c r="I7" s="25"/>
    </row>
    <row r="8" spans="1:9" ht="18">
      <c r="A8" s="27" t="s">
        <v>62</v>
      </c>
      <c r="B8" s="28">
        <v>2</v>
      </c>
      <c r="C8" s="26" t="str">
        <f>Кадеты2!F7</f>
        <v>Вафин Егор</v>
      </c>
      <c r="D8" s="25"/>
      <c r="E8" s="25"/>
      <c r="F8" s="25"/>
      <c r="G8" s="25"/>
      <c r="H8" s="25"/>
      <c r="I8" s="25"/>
    </row>
    <row r="9" spans="1:9" ht="18">
      <c r="A9" s="27" t="s">
        <v>63</v>
      </c>
      <c r="B9" s="28">
        <v>3</v>
      </c>
      <c r="C9" s="26" t="str">
        <f>Кадеты3!J30</f>
        <v>Шаймухаметов Альберт</v>
      </c>
      <c r="D9" s="25"/>
      <c r="E9" s="25"/>
      <c r="F9" s="25"/>
      <c r="G9" s="25"/>
      <c r="H9" s="25"/>
      <c r="I9" s="25"/>
    </row>
    <row r="10" spans="1:9" ht="18">
      <c r="A10" s="27" t="s">
        <v>64</v>
      </c>
      <c r="B10" s="28">
        <v>4</v>
      </c>
      <c r="C10" s="26" t="str">
        <f>Кадеты3!J35</f>
        <v>Ямалетдинов Азамат</v>
      </c>
      <c r="D10" s="25"/>
      <c r="E10" s="25"/>
      <c r="F10" s="25"/>
      <c r="G10" s="25"/>
      <c r="H10" s="25"/>
      <c r="I10" s="25"/>
    </row>
    <row r="11" spans="1:9" ht="18">
      <c r="A11" s="27" t="s">
        <v>65</v>
      </c>
      <c r="B11" s="28">
        <v>5</v>
      </c>
      <c r="C11" s="26" t="str">
        <f>Кадеты3!J66</f>
        <v>Горбунов Вячеслав</v>
      </c>
      <c r="D11" s="25"/>
      <c r="E11" s="25"/>
      <c r="F11" s="25"/>
      <c r="G11" s="25"/>
      <c r="H11" s="25"/>
      <c r="I11" s="25"/>
    </row>
    <row r="12" spans="1:9" ht="18">
      <c r="A12" s="27" t="s">
        <v>66</v>
      </c>
      <c r="B12" s="28">
        <v>6</v>
      </c>
      <c r="C12" s="26" t="str">
        <f>Кадеты3!J68</f>
        <v>Семенов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7</v>
      </c>
      <c r="C13" s="26" t="str">
        <f>Кадеты3!J70</f>
        <v>Арсланов Марсель</v>
      </c>
      <c r="D13" s="25"/>
      <c r="E13" s="25"/>
      <c r="F13" s="25"/>
      <c r="G13" s="25"/>
      <c r="H13" s="25"/>
      <c r="I13" s="25"/>
    </row>
    <row r="14" spans="1:9" ht="18">
      <c r="A14" s="27" t="s">
        <v>68</v>
      </c>
      <c r="B14" s="28">
        <v>8</v>
      </c>
      <c r="C14" s="26" t="str">
        <f>Кадеты3!J72</f>
        <v>Фоминых Илья</v>
      </c>
      <c r="D14" s="25"/>
      <c r="E14" s="25"/>
      <c r="F14" s="25"/>
      <c r="G14" s="25"/>
      <c r="H14" s="25"/>
      <c r="I14" s="25"/>
    </row>
    <row r="15" spans="1:9" ht="18">
      <c r="A15" s="27" t="s">
        <v>69</v>
      </c>
      <c r="B15" s="28">
        <v>9</v>
      </c>
      <c r="C15" s="26" t="str">
        <f>Кадеты3!D72</f>
        <v>Байрамалов Леонид</v>
      </c>
      <c r="D15" s="25"/>
      <c r="E15" s="25"/>
      <c r="F15" s="25"/>
      <c r="G15" s="25"/>
      <c r="H15" s="25"/>
      <c r="I15" s="25"/>
    </row>
    <row r="16" spans="1:9" ht="18">
      <c r="A16" s="27" t="s">
        <v>70</v>
      </c>
      <c r="B16" s="28">
        <v>10</v>
      </c>
      <c r="C16" s="26" t="str">
        <f>Кадеты3!D75</f>
        <v>Кидрасов Тагир</v>
      </c>
      <c r="D16" s="25"/>
      <c r="E16" s="25"/>
      <c r="F16" s="25"/>
      <c r="G16" s="25"/>
      <c r="H16" s="25"/>
      <c r="I16" s="25"/>
    </row>
    <row r="17" spans="1:9" ht="18">
      <c r="A17" s="27" t="s">
        <v>71</v>
      </c>
      <c r="B17" s="28">
        <v>11</v>
      </c>
      <c r="C17" s="26" t="str">
        <f>Кадеты3!G70</f>
        <v>Лактионов Глеб</v>
      </c>
      <c r="D17" s="25"/>
      <c r="E17" s="25"/>
      <c r="F17" s="25"/>
      <c r="G17" s="25"/>
      <c r="H17" s="25"/>
      <c r="I17" s="25"/>
    </row>
    <row r="18" spans="1:9" ht="18">
      <c r="A18" s="27" t="s">
        <v>72</v>
      </c>
      <c r="B18" s="28">
        <v>12</v>
      </c>
      <c r="C18" s="26" t="str">
        <f>Кадеты3!G72</f>
        <v>Ларионов Даниил</v>
      </c>
      <c r="D18" s="25"/>
      <c r="E18" s="25"/>
      <c r="F18" s="25"/>
      <c r="G18" s="25"/>
      <c r="H18" s="25"/>
      <c r="I18" s="25"/>
    </row>
    <row r="19" spans="1:9" ht="18">
      <c r="A19" s="27" t="s">
        <v>73</v>
      </c>
      <c r="B19" s="28">
        <v>13</v>
      </c>
      <c r="C19" s="26" t="str">
        <f>Кадеты3!H76</f>
        <v>Галиханов Ильяс</v>
      </c>
      <c r="D19" s="25"/>
      <c r="E19" s="25"/>
      <c r="F19" s="25"/>
      <c r="G19" s="25"/>
      <c r="H19" s="25"/>
      <c r="I19" s="25"/>
    </row>
    <row r="20" spans="1:9" ht="18">
      <c r="A20" s="27" t="s">
        <v>74</v>
      </c>
      <c r="B20" s="28">
        <v>14</v>
      </c>
      <c r="C20" s="26" t="str">
        <f>Кадеты3!H79</f>
        <v>Идрисов Денис</v>
      </c>
      <c r="D20" s="25"/>
      <c r="E20" s="25"/>
      <c r="F20" s="25"/>
      <c r="G20" s="25"/>
      <c r="H20" s="25"/>
      <c r="I20" s="25"/>
    </row>
    <row r="21" spans="1:9" ht="18">
      <c r="A21" s="27" t="s">
        <v>75</v>
      </c>
      <c r="B21" s="28">
        <v>15</v>
      </c>
      <c r="C21" s="26" t="str">
        <f>Кадеты3!J74</f>
        <v>Валинуров Денис</v>
      </c>
      <c r="D21" s="25"/>
      <c r="E21" s="25"/>
      <c r="F21" s="25"/>
      <c r="G21" s="25"/>
      <c r="H21" s="25"/>
      <c r="I21" s="25"/>
    </row>
    <row r="22" spans="1:9" ht="18">
      <c r="A22" s="27" t="s">
        <v>76</v>
      </c>
      <c r="B22" s="28">
        <v>16</v>
      </c>
      <c r="C22" s="26" t="str">
        <f>Кадеты3!J76</f>
        <v>Бортко Вячеслав</v>
      </c>
      <c r="D22" s="25"/>
      <c r="E22" s="25"/>
      <c r="F22" s="25"/>
      <c r="G22" s="25"/>
      <c r="H22" s="25"/>
      <c r="I22" s="25"/>
    </row>
    <row r="23" spans="1:9" ht="18">
      <c r="A23" s="27" t="s">
        <v>77</v>
      </c>
      <c r="B23" s="28">
        <v>17</v>
      </c>
      <c r="C23" s="26" t="str">
        <f>Кадеты3!E84</f>
        <v>Салихов Илюс</v>
      </c>
      <c r="D23" s="25"/>
      <c r="E23" s="25"/>
      <c r="F23" s="25"/>
      <c r="G23" s="25"/>
      <c r="H23" s="25"/>
      <c r="I23" s="25"/>
    </row>
    <row r="24" spans="1:9" ht="18">
      <c r="A24" s="27" t="s">
        <v>78</v>
      </c>
      <c r="B24" s="28">
        <v>18</v>
      </c>
      <c r="C24" s="26" t="str">
        <f>Кадеты3!E90</f>
        <v>Бобров Илья</v>
      </c>
      <c r="D24" s="25"/>
      <c r="E24" s="25"/>
      <c r="F24" s="25"/>
      <c r="G24" s="25"/>
      <c r="H24" s="25"/>
      <c r="I24" s="25"/>
    </row>
    <row r="25" spans="1:9" ht="18">
      <c r="A25" s="27" t="s">
        <v>79</v>
      </c>
      <c r="B25" s="28">
        <v>19</v>
      </c>
      <c r="C25" s="26" t="str">
        <f>Кадеты3!I82</f>
        <v>Салимханов Айдар</v>
      </c>
      <c r="D25" s="25"/>
      <c r="E25" s="25"/>
      <c r="F25" s="25"/>
      <c r="G25" s="25"/>
      <c r="H25" s="25"/>
      <c r="I25" s="25"/>
    </row>
    <row r="26" spans="1:9" ht="18">
      <c r="A26" s="27" t="s">
        <v>80</v>
      </c>
      <c r="B26" s="28">
        <v>20</v>
      </c>
      <c r="C26" s="26" t="str">
        <f>Кадеты3!I84</f>
        <v>Сафиуллин Альберт</v>
      </c>
      <c r="D26" s="25"/>
      <c r="E26" s="25"/>
      <c r="F26" s="25"/>
      <c r="G26" s="25"/>
      <c r="H26" s="25"/>
      <c r="I26" s="25"/>
    </row>
    <row r="27" spans="1:9" ht="18">
      <c r="A27" s="27" t="s">
        <v>81</v>
      </c>
      <c r="B27" s="28">
        <v>21</v>
      </c>
      <c r="C27" s="26" t="str">
        <f>Кадеты3!I87</f>
        <v>Ларионов Дмитрий</v>
      </c>
      <c r="D27" s="25"/>
      <c r="E27" s="25"/>
      <c r="F27" s="25"/>
      <c r="G27" s="25"/>
      <c r="H27" s="25"/>
      <c r="I27" s="25"/>
    </row>
    <row r="28" spans="1:9" ht="18">
      <c r="A28" s="27" t="s">
        <v>82</v>
      </c>
      <c r="B28" s="28">
        <v>22</v>
      </c>
      <c r="C28" s="26" t="str">
        <f>Кадеты3!I90</f>
        <v>Урманов Радмир</v>
      </c>
      <c r="D28" s="25"/>
      <c r="E28" s="25"/>
      <c r="F28" s="25"/>
      <c r="G28" s="25"/>
      <c r="H28" s="25"/>
      <c r="I28" s="25"/>
    </row>
    <row r="29" spans="1:9" ht="18">
      <c r="A29" s="27" t="s">
        <v>83</v>
      </c>
      <c r="B29" s="28">
        <v>23</v>
      </c>
      <c r="C29" s="26" t="str">
        <f>Кадеты4!F6</f>
        <v>Мамлеев Камиль</v>
      </c>
      <c r="D29" s="25"/>
      <c r="E29" s="25"/>
      <c r="F29" s="25"/>
      <c r="G29" s="25"/>
      <c r="H29" s="25"/>
      <c r="I29" s="25"/>
    </row>
    <row r="30" spans="1:9" ht="18">
      <c r="A30" s="27" t="s">
        <v>84</v>
      </c>
      <c r="B30" s="28">
        <v>24</v>
      </c>
      <c r="C30" s="26" t="str">
        <f>Кадеты4!F8</f>
        <v>Скарякин Владислав</v>
      </c>
      <c r="D30" s="25"/>
      <c r="E30" s="25"/>
      <c r="F30" s="25"/>
      <c r="G30" s="25"/>
      <c r="H30" s="25"/>
      <c r="I30" s="25"/>
    </row>
    <row r="31" spans="1:9" ht="18">
      <c r="A31" s="27" t="s">
        <v>85</v>
      </c>
      <c r="B31" s="28">
        <v>25</v>
      </c>
      <c r="C31" s="26" t="str">
        <f>Кадеты4!E12</f>
        <v>Закиров Ильнур</v>
      </c>
      <c r="D31" s="25"/>
      <c r="E31" s="25"/>
      <c r="F31" s="25"/>
      <c r="G31" s="25"/>
      <c r="H31" s="25"/>
      <c r="I31" s="25"/>
    </row>
    <row r="32" spans="1:9" ht="18">
      <c r="A32" s="27" t="s">
        <v>86</v>
      </c>
      <c r="B32" s="28">
        <v>26</v>
      </c>
      <c r="C32" s="26" t="str">
        <f>Кадеты4!E18</f>
        <v>Валеев Ильмир</v>
      </c>
      <c r="D32" s="25"/>
      <c r="E32" s="25"/>
      <c r="F32" s="25"/>
      <c r="G32" s="25"/>
      <c r="H32" s="25"/>
      <c r="I32" s="25"/>
    </row>
    <row r="33" spans="1:9" ht="18">
      <c r="A33" s="27" t="s">
        <v>87</v>
      </c>
      <c r="B33" s="28">
        <v>27</v>
      </c>
      <c r="C33" s="26" t="str">
        <f>Кадеты4!I5</f>
        <v>Якупов Айдар</v>
      </c>
      <c r="D33" s="25"/>
      <c r="E33" s="25"/>
      <c r="F33" s="25"/>
      <c r="G33" s="25"/>
      <c r="H33" s="25"/>
      <c r="I33" s="25"/>
    </row>
    <row r="34" spans="1:9" ht="18">
      <c r="A34" s="27" t="s">
        <v>88</v>
      </c>
      <c r="B34" s="28">
        <v>28</v>
      </c>
      <c r="C34" s="26" t="str">
        <f>Кадеты4!I7</f>
        <v>Набиуллин Ильдус</v>
      </c>
      <c r="D34" s="25"/>
      <c r="E34" s="25"/>
      <c r="F34" s="25"/>
      <c r="G34" s="25"/>
      <c r="H34" s="25"/>
      <c r="I34" s="25"/>
    </row>
    <row r="35" spans="1:9" ht="18">
      <c r="A35" s="27" t="s">
        <v>89</v>
      </c>
      <c r="B35" s="28">
        <v>29</v>
      </c>
      <c r="C35" s="26" t="str">
        <f>Кадеты4!J12</f>
        <v>Лукьянов Роман</v>
      </c>
      <c r="D35" s="25"/>
      <c r="E35" s="25"/>
      <c r="F35" s="25"/>
      <c r="G35" s="25"/>
      <c r="H35" s="25"/>
      <c r="I35" s="25"/>
    </row>
    <row r="36" spans="1:9" ht="18">
      <c r="A36" s="27" t="s">
        <v>90</v>
      </c>
      <c r="B36" s="28">
        <v>30</v>
      </c>
      <c r="C36" s="26" t="str">
        <f>Кадеты4!J15</f>
        <v>Амиргулов Айдар</v>
      </c>
      <c r="D36" s="25"/>
      <c r="E36" s="25"/>
      <c r="F36" s="25"/>
      <c r="G36" s="25"/>
      <c r="H36" s="25"/>
      <c r="I36" s="25"/>
    </row>
    <row r="37" spans="1:9" ht="18">
      <c r="A37" s="27" t="s">
        <v>91</v>
      </c>
      <c r="B37" s="28">
        <v>31</v>
      </c>
      <c r="C37" s="26" t="str">
        <f>Кадеты4!H17</f>
        <v>Бурангулов Радмир</v>
      </c>
      <c r="D37" s="25"/>
      <c r="E37" s="25"/>
      <c r="F37" s="25"/>
      <c r="G37" s="25"/>
      <c r="H37" s="25"/>
      <c r="I37" s="25"/>
    </row>
    <row r="38" spans="1:9" ht="18">
      <c r="A38" s="27" t="s">
        <v>92</v>
      </c>
      <c r="B38" s="28">
        <v>32</v>
      </c>
      <c r="C38" s="26" t="str">
        <f>Кадеты4!H19</f>
        <v>Овод Максим</v>
      </c>
      <c r="D38" s="25"/>
      <c r="E38" s="25"/>
      <c r="F38" s="25"/>
      <c r="G38" s="25"/>
      <c r="H38" s="25"/>
      <c r="I38" s="25"/>
    </row>
    <row r="39" spans="1:9" ht="18">
      <c r="A39" s="27" t="s">
        <v>93</v>
      </c>
      <c r="B39" s="28">
        <v>33</v>
      </c>
      <c r="C39" s="26" t="str">
        <f>Кадеты4!E35</f>
        <v>Галимзянов Айдар</v>
      </c>
      <c r="D39" s="25"/>
      <c r="E39" s="25"/>
      <c r="F39" s="25"/>
      <c r="G39" s="25"/>
      <c r="H39" s="25"/>
      <c r="I39" s="25"/>
    </row>
    <row r="40" spans="1:9" ht="18">
      <c r="A40" s="27" t="s">
        <v>94</v>
      </c>
      <c r="B40" s="28">
        <v>34</v>
      </c>
      <c r="C40" s="26" t="str">
        <f>Кадеты4!E38</f>
        <v>Савин Михаил</v>
      </c>
      <c r="D40" s="25"/>
      <c r="E40" s="25"/>
      <c r="F40" s="25"/>
      <c r="G40" s="25"/>
      <c r="H40" s="25"/>
      <c r="I40" s="25"/>
    </row>
    <row r="41" spans="1:9" ht="18">
      <c r="A41" s="27" t="s">
        <v>95</v>
      </c>
      <c r="B41" s="28">
        <v>35</v>
      </c>
      <c r="C41" s="26" t="str">
        <f>Кадеты4!J22</f>
        <v>Балхияров Алмаз</v>
      </c>
      <c r="D41" s="25"/>
      <c r="E41" s="25"/>
      <c r="F41" s="25"/>
      <c r="G41" s="25"/>
      <c r="H41" s="25"/>
      <c r="I41" s="25"/>
    </row>
    <row r="42" spans="1:9" ht="18">
      <c r="A42" s="27" t="s">
        <v>96</v>
      </c>
      <c r="B42" s="28">
        <v>36</v>
      </c>
      <c r="C42" s="26" t="str">
        <f>Кадеты4!J24</f>
        <v>Шайхлисламов Айвар</v>
      </c>
      <c r="D42" s="25"/>
      <c r="E42" s="25"/>
      <c r="F42" s="25"/>
      <c r="G42" s="25"/>
      <c r="H42" s="25"/>
      <c r="I42" s="25"/>
    </row>
    <row r="43" spans="1:9" ht="18">
      <c r="A43" s="27" t="s">
        <v>97</v>
      </c>
      <c r="B43" s="28">
        <v>37</v>
      </c>
      <c r="C43" s="26" t="str">
        <f>Кадеты4!J28</f>
        <v>Лукманов Рушан</v>
      </c>
      <c r="D43" s="25"/>
      <c r="E43" s="25"/>
      <c r="F43" s="25"/>
      <c r="G43" s="25"/>
      <c r="H43" s="25"/>
      <c r="I43" s="25"/>
    </row>
    <row r="44" spans="1:9" ht="18">
      <c r="A44" s="27" t="s">
        <v>98</v>
      </c>
      <c r="B44" s="28">
        <v>38</v>
      </c>
      <c r="C44" s="26" t="str">
        <f>Кадеты4!J31</f>
        <v>Жуланов Максим</v>
      </c>
      <c r="D44" s="25"/>
      <c r="E44" s="25"/>
      <c r="F44" s="25"/>
      <c r="G44" s="25"/>
      <c r="H44" s="25"/>
      <c r="I44" s="25"/>
    </row>
    <row r="45" spans="1:9" ht="18">
      <c r="A45" s="27" t="s">
        <v>99</v>
      </c>
      <c r="B45" s="28">
        <v>39</v>
      </c>
      <c r="C45" s="26" t="str">
        <f>Кадеты4!H33</f>
        <v>Лазарев Игорь</v>
      </c>
      <c r="D45" s="25"/>
      <c r="E45" s="25"/>
      <c r="F45" s="25"/>
      <c r="G45" s="25"/>
      <c r="H45" s="25"/>
      <c r="I45" s="25"/>
    </row>
    <row r="46" spans="1:9" ht="18">
      <c r="A46" s="27" t="s">
        <v>100</v>
      </c>
      <c r="B46" s="28">
        <v>40</v>
      </c>
      <c r="C46" s="26" t="str">
        <f>Кадеты4!H35</f>
        <v>Хубатулин Денис</v>
      </c>
      <c r="D46" s="25"/>
      <c r="E46" s="25"/>
      <c r="F46" s="25"/>
      <c r="G46" s="25"/>
      <c r="H46" s="25"/>
      <c r="I46" s="25"/>
    </row>
    <row r="47" spans="1:9" ht="18">
      <c r="A47" s="27" t="s">
        <v>101</v>
      </c>
      <c r="B47" s="28">
        <v>41</v>
      </c>
      <c r="C47" s="26" t="str">
        <f>Кадеты4!J43</f>
        <v>Ермолаев Владислав</v>
      </c>
      <c r="D47" s="25"/>
      <c r="E47" s="25"/>
      <c r="F47" s="25"/>
      <c r="G47" s="25"/>
      <c r="H47" s="25"/>
      <c r="I47" s="25"/>
    </row>
    <row r="48" spans="1:9" ht="18">
      <c r="A48" s="27" t="s">
        <v>102</v>
      </c>
      <c r="B48" s="28">
        <v>42</v>
      </c>
      <c r="C48" s="26" t="str">
        <f>Кадеты4!J49</f>
        <v>Камеев Тимур</v>
      </c>
      <c r="D48" s="25"/>
      <c r="E48" s="25"/>
      <c r="F48" s="25"/>
      <c r="G48" s="25"/>
      <c r="H48" s="25"/>
      <c r="I48" s="25"/>
    </row>
    <row r="49" spans="1:9" ht="18">
      <c r="A49" s="27" t="s">
        <v>103</v>
      </c>
      <c r="B49" s="28">
        <v>43</v>
      </c>
      <c r="C49" s="26" t="str">
        <f>Кадеты4!J52</f>
        <v>Гребнев Даниил</v>
      </c>
      <c r="D49" s="25"/>
      <c r="E49" s="25"/>
      <c r="F49" s="25"/>
      <c r="G49" s="25"/>
      <c r="H49" s="25"/>
      <c r="I49" s="25"/>
    </row>
    <row r="50" spans="1:9" ht="18">
      <c r="A50" s="27" t="s">
        <v>104</v>
      </c>
      <c r="B50" s="28">
        <v>44</v>
      </c>
      <c r="C50" s="26" t="str">
        <f>Кадеты4!J54</f>
        <v>Калинович Денис</v>
      </c>
      <c r="D50" s="25"/>
      <c r="E50" s="25"/>
      <c r="F50" s="25"/>
      <c r="G50" s="25"/>
      <c r="H50" s="25"/>
      <c r="I50" s="25"/>
    </row>
    <row r="51" spans="1:9" ht="18">
      <c r="A51" s="27" t="s">
        <v>105</v>
      </c>
      <c r="B51" s="28">
        <v>45</v>
      </c>
      <c r="C51" s="26" t="str">
        <f>Кадеты4!G53</f>
        <v>Чистяков Данил</v>
      </c>
      <c r="D51" s="25"/>
      <c r="E51" s="25"/>
      <c r="F51" s="25"/>
      <c r="G51" s="25"/>
      <c r="H51" s="25"/>
      <c r="I51" s="25"/>
    </row>
    <row r="52" spans="1:9" ht="18">
      <c r="A52" s="27" t="s">
        <v>106</v>
      </c>
      <c r="B52" s="28">
        <v>46</v>
      </c>
      <c r="C52" s="26" t="str">
        <f>Кадеты4!G56</f>
        <v>Шаравин Глеб</v>
      </c>
      <c r="D52" s="25"/>
      <c r="E52" s="25"/>
      <c r="F52" s="25"/>
      <c r="G52" s="25"/>
      <c r="H52" s="25"/>
      <c r="I52" s="25"/>
    </row>
    <row r="53" spans="1:9" ht="18">
      <c r="A53" s="27" t="s">
        <v>107</v>
      </c>
      <c r="B53" s="28">
        <v>47</v>
      </c>
      <c r="C53" s="26" t="str">
        <f>Кадеты4!J56</f>
        <v>Басс Кирилл</v>
      </c>
      <c r="D53" s="25"/>
      <c r="E53" s="25"/>
      <c r="F53" s="25"/>
      <c r="G53" s="25"/>
      <c r="H53" s="25"/>
      <c r="I53" s="25"/>
    </row>
    <row r="54" spans="1:9" ht="18">
      <c r="A54" s="27" t="s">
        <v>108</v>
      </c>
      <c r="B54" s="28">
        <v>48</v>
      </c>
      <c r="C54" s="26" t="str">
        <f>Кадеты4!J58</f>
        <v>Сангишев Руслан</v>
      </c>
      <c r="D54" s="25"/>
      <c r="E54" s="25"/>
      <c r="F54" s="25"/>
      <c r="G54" s="25"/>
      <c r="H54" s="25"/>
      <c r="I54" s="25"/>
    </row>
    <row r="55" spans="1:9" ht="18">
      <c r="A55" s="27" t="s">
        <v>109</v>
      </c>
      <c r="B55" s="28">
        <v>49</v>
      </c>
      <c r="C55" s="26" t="str">
        <f>Кадеты4!E68</f>
        <v>Хаматнуров Руслан</v>
      </c>
      <c r="D55" s="25"/>
      <c r="E55" s="25"/>
      <c r="F55" s="25"/>
      <c r="G55" s="25"/>
      <c r="H55" s="25"/>
      <c r="I55" s="25"/>
    </row>
    <row r="56" spans="1:9" ht="18">
      <c r="A56" s="27" t="s">
        <v>110</v>
      </c>
      <c r="B56" s="28">
        <v>50</v>
      </c>
      <c r="C56" s="26" t="str">
        <f>Кадеты4!E71</f>
        <v>Мухаматдинов Ильдар</v>
      </c>
      <c r="D56" s="25"/>
      <c r="E56" s="25"/>
      <c r="F56" s="25"/>
      <c r="G56" s="25"/>
      <c r="H56" s="25"/>
      <c r="I56" s="25"/>
    </row>
    <row r="57" spans="1:9" ht="18">
      <c r="A57" s="27" t="s">
        <v>111</v>
      </c>
      <c r="B57" s="28">
        <v>51</v>
      </c>
      <c r="C57" s="26" t="str">
        <f>Кадеты4!G59</f>
        <v>Межетдинов Тимур</v>
      </c>
      <c r="D57" s="25"/>
      <c r="E57" s="25"/>
      <c r="F57" s="25"/>
      <c r="G57" s="25"/>
      <c r="H57" s="25"/>
      <c r="I57" s="25"/>
    </row>
    <row r="58" spans="1:9" ht="18">
      <c r="A58" s="27" t="s">
        <v>112</v>
      </c>
      <c r="B58" s="28">
        <v>52</v>
      </c>
      <c r="C58" s="26" t="str">
        <f>Кадеты4!G61</f>
        <v>Валеев Айдар</v>
      </c>
      <c r="D58" s="25"/>
      <c r="E58" s="25"/>
      <c r="F58" s="25"/>
      <c r="G58" s="25"/>
      <c r="H58" s="25"/>
      <c r="I58" s="25"/>
    </row>
    <row r="59" spans="1:9" ht="18">
      <c r="A59" s="27" t="s">
        <v>113</v>
      </c>
      <c r="B59" s="28">
        <v>53</v>
      </c>
      <c r="C59" s="26" t="str">
        <f>Кадеты4!J67</f>
        <v>Казанаев Роман</v>
      </c>
      <c r="D59" s="25"/>
      <c r="E59" s="25"/>
      <c r="F59" s="25"/>
      <c r="G59" s="25"/>
      <c r="H59" s="25"/>
      <c r="I59" s="25"/>
    </row>
    <row r="60" spans="1:9" ht="18">
      <c r="A60" s="27" t="s">
        <v>114</v>
      </c>
      <c r="B60" s="28">
        <v>54</v>
      </c>
      <c r="C60" s="26" t="str">
        <f>Кадеты4!J70</f>
        <v>Сергеев Алексей</v>
      </c>
      <c r="D60" s="25"/>
      <c r="E60" s="25"/>
      <c r="F60" s="25"/>
      <c r="G60" s="25"/>
      <c r="H60" s="25"/>
      <c r="I60" s="25"/>
    </row>
    <row r="61" spans="1:9" ht="18">
      <c r="A61" s="27" t="s">
        <v>115</v>
      </c>
      <c r="B61" s="28">
        <v>55</v>
      </c>
      <c r="C61" s="26" t="str">
        <f>Кадеты4!F86</f>
        <v>Потеряхин Кирилл</v>
      </c>
      <c r="D61" s="25"/>
      <c r="E61" s="25"/>
      <c r="F61" s="25"/>
      <c r="G61" s="25"/>
      <c r="H61" s="25"/>
      <c r="I61" s="25"/>
    </row>
    <row r="62" spans="1:9" ht="18">
      <c r="A62" s="27" t="s">
        <v>116</v>
      </c>
      <c r="B62" s="28">
        <v>56</v>
      </c>
      <c r="C62" s="26" t="str">
        <f>Кадеты4!F88</f>
        <v>Афанасьев Роман</v>
      </c>
      <c r="D62" s="25"/>
      <c r="E62" s="25"/>
      <c r="F62" s="25"/>
      <c r="G62" s="25"/>
      <c r="H62" s="25"/>
      <c r="I62" s="25"/>
    </row>
    <row r="63" spans="1:9" ht="18">
      <c r="A63" s="27" t="s">
        <v>117</v>
      </c>
      <c r="B63" s="28">
        <v>57</v>
      </c>
      <c r="C63" s="26" t="str">
        <f>Кадеты4!J78</f>
        <v>Сайфуллин Эмиль</v>
      </c>
      <c r="D63" s="25"/>
      <c r="E63" s="25"/>
      <c r="F63" s="25"/>
      <c r="G63" s="25"/>
      <c r="H63" s="25"/>
      <c r="I63" s="25"/>
    </row>
    <row r="64" spans="1:9" ht="18">
      <c r="A64" s="27" t="s">
        <v>118</v>
      </c>
      <c r="B64" s="28">
        <v>58</v>
      </c>
      <c r="C64" s="26" t="str">
        <f>Кадеты4!J84</f>
        <v>Гайсин Айнур</v>
      </c>
      <c r="D64" s="25"/>
      <c r="E64" s="25"/>
      <c r="F64" s="25"/>
      <c r="G64" s="25"/>
      <c r="H64" s="25"/>
      <c r="I64" s="25"/>
    </row>
    <row r="65" spans="1:9" ht="18">
      <c r="A65" s="27" t="s">
        <v>119</v>
      </c>
      <c r="B65" s="28">
        <v>59</v>
      </c>
      <c r="C65" s="26" t="str">
        <f>Кадеты4!J88</f>
        <v>Абдракипов Динар</v>
      </c>
      <c r="D65" s="25"/>
      <c r="E65" s="25"/>
      <c r="F65" s="25"/>
      <c r="G65" s="25"/>
      <c r="H65" s="25"/>
      <c r="I65" s="25"/>
    </row>
    <row r="66" spans="1:9" ht="18">
      <c r="A66" s="27" t="s">
        <v>32</v>
      </c>
      <c r="B66" s="28">
        <v>60</v>
      </c>
      <c r="C66" s="26">
        <f>Кадеты4!J90</f>
        <v>0</v>
      </c>
      <c r="D66" s="25"/>
      <c r="E66" s="25"/>
      <c r="F66" s="25"/>
      <c r="G66" s="25"/>
      <c r="H66" s="25"/>
      <c r="I66" s="25"/>
    </row>
    <row r="67" spans="1:9" ht="18">
      <c r="A67" s="27" t="s">
        <v>32</v>
      </c>
      <c r="B67" s="28">
        <v>61</v>
      </c>
      <c r="C67" s="26">
        <f>Кадеты4!D89</f>
        <v>0</v>
      </c>
      <c r="D67" s="25"/>
      <c r="E67" s="25"/>
      <c r="F67" s="25"/>
      <c r="G67" s="25"/>
      <c r="H67" s="25"/>
      <c r="I67" s="25"/>
    </row>
    <row r="68" spans="1:9" ht="18">
      <c r="A68" s="27" t="s">
        <v>32</v>
      </c>
      <c r="B68" s="28">
        <v>62</v>
      </c>
      <c r="C68" s="26">
        <f>Кадеты4!D92</f>
        <v>0</v>
      </c>
      <c r="D68" s="25"/>
      <c r="E68" s="25"/>
      <c r="F68" s="25"/>
      <c r="G68" s="25"/>
      <c r="H68" s="25"/>
      <c r="I68" s="25"/>
    </row>
    <row r="69" spans="1:9" ht="18">
      <c r="A69" s="27" t="s">
        <v>32</v>
      </c>
      <c r="B69" s="28">
        <v>63</v>
      </c>
      <c r="C69" s="26">
        <f>Кадеты4!G92</f>
        <v>0</v>
      </c>
      <c r="D69" s="25"/>
      <c r="E69" s="25"/>
      <c r="F69" s="25"/>
      <c r="G69" s="25"/>
      <c r="H69" s="25"/>
      <c r="I69" s="25"/>
    </row>
    <row r="70" spans="1:9" ht="18">
      <c r="A70" s="27" t="s">
        <v>32</v>
      </c>
      <c r="B70" s="28">
        <v>64</v>
      </c>
      <c r="C70" s="26" t="str">
        <f>Кадеты4!G94</f>
        <v>нет</v>
      </c>
      <c r="D70" s="25"/>
      <c r="E70" s="25"/>
      <c r="F70" s="25"/>
      <c r="G70" s="25"/>
      <c r="H70" s="25"/>
      <c r="I70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I1"/>
    </sheetView>
  </sheetViews>
  <sheetFormatPr defaultColWidth="9.00390625" defaultRowHeight="6" customHeight="1"/>
  <cols>
    <col min="1" max="1" width="6.00390625" style="39" customWidth="1"/>
    <col min="2" max="2" width="18.875" style="39" customWidth="1"/>
    <col min="3" max="6" width="16.75390625" style="39" customWidth="1"/>
    <col min="7" max="9" width="6.75390625" style="39" customWidth="1"/>
    <col min="10" max="11" width="6.75390625" style="38" customWidth="1"/>
    <col min="12" max="39" width="9.125" style="38" customWidth="1"/>
    <col min="40" max="16384" width="9.125" style="39" customWidth="1"/>
  </cols>
  <sheetData>
    <row r="1" spans="1:9" ht="13.5" customHeight="1">
      <c r="A1" s="37" t="str">
        <f>СписокКадеты!A1</f>
        <v>Кадетское Первенство Башкортостана</v>
      </c>
      <c r="B1" s="37"/>
      <c r="C1" s="37"/>
      <c r="D1" s="37"/>
      <c r="E1" s="37"/>
      <c r="F1" s="37"/>
      <c r="G1" s="37"/>
      <c r="H1" s="37"/>
      <c r="I1" s="37"/>
    </row>
    <row r="2" spans="1:9" ht="13.5" customHeight="1">
      <c r="A2" s="40" t="str">
        <f>СписокКадеты!A2</f>
        <v>Кадеты</v>
      </c>
      <c r="B2" s="40"/>
      <c r="C2" s="40"/>
      <c r="D2" s="40"/>
      <c r="E2" s="40"/>
      <c r="F2" s="40"/>
      <c r="G2" s="40"/>
      <c r="H2" s="40"/>
      <c r="I2" s="40"/>
    </row>
    <row r="3" spans="1:9" ht="13.5" customHeight="1">
      <c r="A3" s="40" t="str">
        <f>СписокКадеты!A3</f>
        <v>3 января 2010 г.</v>
      </c>
      <c r="B3" s="40"/>
      <c r="C3" s="40"/>
      <c r="D3" s="40"/>
      <c r="E3" s="40"/>
      <c r="F3" s="40"/>
      <c r="G3" s="40"/>
      <c r="H3" s="40"/>
      <c r="I3" s="40"/>
    </row>
    <row r="4" spans="1:39" ht="13.5" customHeight="1">
      <c r="A4" s="41">
        <v>1</v>
      </c>
      <c r="B4" s="42" t="str">
        <f>СписокКадеты!A7</f>
        <v>Вафин Егор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3">
        <v>1</v>
      </c>
      <c r="C5" s="44" t="s">
        <v>61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1">
        <v>64</v>
      </c>
      <c r="B6" s="45" t="str">
        <f>СписокКадеты!A70</f>
        <v>нет</v>
      </c>
      <c r="C6" s="4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3">
        <v>33</v>
      </c>
      <c r="D7" s="44" t="s">
        <v>61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1">
        <v>33</v>
      </c>
      <c r="B8" s="42" t="str">
        <f>СписокКадеты!A39</f>
        <v>Закиров Ильнур</v>
      </c>
      <c r="C8" s="46"/>
      <c r="D8" s="4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3">
        <v>2</v>
      </c>
      <c r="C9" s="47" t="s">
        <v>93</v>
      </c>
      <c r="D9" s="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1">
        <v>32</v>
      </c>
      <c r="B10" s="45" t="str">
        <f>СписокКадеты!A38</f>
        <v>Басс Кирилл</v>
      </c>
      <c r="D10" s="4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3">
        <v>49</v>
      </c>
      <c r="E11" s="44" t="s">
        <v>61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1">
        <v>17</v>
      </c>
      <c r="B12" s="42" t="str">
        <f>СписокКадеты!A23</f>
        <v>Салимханов Айдар</v>
      </c>
      <c r="D12" s="46"/>
      <c r="E12" s="4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3">
        <v>3</v>
      </c>
      <c r="C13" s="44" t="s">
        <v>77</v>
      </c>
      <c r="D13" s="46"/>
      <c r="E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1">
        <v>48</v>
      </c>
      <c r="B14" s="45" t="str">
        <f>СписокКадеты!A54</f>
        <v>Хаматнуров Руслан</v>
      </c>
      <c r="C14" s="46"/>
      <c r="D14" s="46"/>
      <c r="E14" s="4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3">
        <v>34</v>
      </c>
      <c r="D15" s="47" t="s">
        <v>77</v>
      </c>
      <c r="E15" s="4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1">
        <v>49</v>
      </c>
      <c r="B16" s="42" t="str">
        <f>СписокКадеты!A55</f>
        <v>Сангишев Руслан</v>
      </c>
      <c r="C16" s="46"/>
      <c r="E16" s="4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3">
        <v>4</v>
      </c>
      <c r="C17" s="47" t="s">
        <v>109</v>
      </c>
      <c r="E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1">
        <v>16</v>
      </c>
      <c r="B18" s="45" t="str">
        <f>СписокКадеты!A22</f>
        <v>Валеев Ильмир</v>
      </c>
      <c r="E18" s="4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3">
        <v>57</v>
      </c>
      <c r="F19" s="44" t="s">
        <v>61</v>
      </c>
      <c r="G19" s="48"/>
      <c r="H19" s="4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1">
        <v>9</v>
      </c>
      <c r="B20" s="42" t="str">
        <f>СписокКадеты!A15</f>
        <v>Кидрасов Тагир</v>
      </c>
      <c r="E20" s="46"/>
      <c r="F20" s="46"/>
      <c r="G20" s="48"/>
      <c r="H20" s="4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3">
        <v>5</v>
      </c>
      <c r="C21" s="44" t="s">
        <v>69</v>
      </c>
      <c r="E21" s="46"/>
      <c r="F21" s="46"/>
      <c r="G21" s="48"/>
      <c r="H21" s="4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1">
        <v>56</v>
      </c>
      <c r="B22" s="45" t="str">
        <f>СписокКадеты!A62</f>
        <v>Казанаев Роман</v>
      </c>
      <c r="C22" s="46"/>
      <c r="E22" s="46"/>
      <c r="F22" s="46"/>
      <c r="G22" s="48"/>
      <c r="H22" s="4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3">
        <v>35</v>
      </c>
      <c r="D23" s="44" t="s">
        <v>69</v>
      </c>
      <c r="E23" s="46"/>
      <c r="F23" s="46"/>
      <c r="G23" s="48"/>
      <c r="H23" s="4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1">
        <v>41</v>
      </c>
      <c r="B24" s="42" t="str">
        <f>СписокКадеты!A47</f>
        <v>Амиргулов Айдар</v>
      </c>
      <c r="C24" s="46"/>
      <c r="D24" s="46"/>
      <c r="E24" s="46"/>
      <c r="F24" s="46"/>
      <c r="G24" s="48"/>
      <c r="H24" s="4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3">
        <v>6</v>
      </c>
      <c r="C25" s="47" t="s">
        <v>101</v>
      </c>
      <c r="D25" s="46"/>
      <c r="E25" s="46"/>
      <c r="F25" s="46"/>
      <c r="G25" s="48"/>
      <c r="H25" s="4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1">
        <v>24</v>
      </c>
      <c r="B26" s="45" t="str">
        <f>СписокКадеты!A30</f>
        <v>Лукьянов Роман</v>
      </c>
      <c r="D26" s="46"/>
      <c r="E26" s="46"/>
      <c r="F26" s="46"/>
      <c r="G26" s="48"/>
      <c r="H26" s="4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3">
        <v>50</v>
      </c>
      <c r="E27" s="47" t="s">
        <v>69</v>
      </c>
      <c r="F27" s="46"/>
      <c r="G27" s="48"/>
      <c r="H27" s="4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1">
        <v>25</v>
      </c>
      <c r="B28" s="42" t="str">
        <f>СписокКадеты!A31</f>
        <v>Ермолаев Владислав</v>
      </c>
      <c r="D28" s="46"/>
      <c r="F28" s="46"/>
      <c r="G28" s="48"/>
      <c r="H28" s="4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3">
        <v>7</v>
      </c>
      <c r="C29" s="44" t="s">
        <v>100</v>
      </c>
      <c r="D29" s="46"/>
      <c r="F29" s="46"/>
      <c r="G29" s="48"/>
      <c r="H29" s="4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1">
        <v>40</v>
      </c>
      <c r="B30" s="45" t="str">
        <f>СписокКадеты!A46</f>
        <v>Идрисов Денис</v>
      </c>
      <c r="C30" s="46"/>
      <c r="D30" s="46"/>
      <c r="F30" s="46"/>
      <c r="G30" s="48"/>
      <c r="H30" s="4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3">
        <v>36</v>
      </c>
      <c r="D31" s="47" t="s">
        <v>68</v>
      </c>
      <c r="F31" s="46"/>
      <c r="G31" s="48"/>
      <c r="H31" s="4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1">
        <v>57</v>
      </c>
      <c r="B32" s="42" t="str">
        <f>СписокКадеты!A63</f>
        <v>Сайфуллин Эмиль</v>
      </c>
      <c r="C32" s="46"/>
      <c r="F32" s="46"/>
      <c r="G32" s="48"/>
      <c r="H32" s="4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3">
        <v>8</v>
      </c>
      <c r="C33" s="47" t="s">
        <v>68</v>
      </c>
      <c r="F33" s="46"/>
      <c r="G33" s="48"/>
      <c r="H33" s="4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1">
        <v>8</v>
      </c>
      <c r="B34" s="45" t="str">
        <f>СписокКадеты!A14</f>
        <v>Фоминых Илья</v>
      </c>
      <c r="F34" s="46"/>
      <c r="G34" s="48"/>
      <c r="H34" s="4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3">
        <v>61</v>
      </c>
      <c r="G35" s="49" t="s">
        <v>61</v>
      </c>
      <c r="H35" s="44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1">
        <v>5</v>
      </c>
      <c r="B36" s="42" t="str">
        <f>СписокКадеты!A11</f>
        <v>Ямалетдинов Азамат</v>
      </c>
      <c r="F36" s="46"/>
      <c r="G36" s="48"/>
      <c r="H36" s="48"/>
      <c r="I36" s="4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3">
        <v>9</v>
      </c>
      <c r="C37" s="44" t="s">
        <v>65</v>
      </c>
      <c r="F37" s="46"/>
      <c r="G37" s="48"/>
      <c r="H37" s="48"/>
      <c r="I37" s="4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1">
        <v>60</v>
      </c>
      <c r="B38" s="45" t="str">
        <f>СписокКадеты!A66</f>
        <v>нет</v>
      </c>
      <c r="C38" s="46"/>
      <c r="F38" s="46"/>
      <c r="G38" s="48"/>
      <c r="H38" s="48"/>
      <c r="I38" s="4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3">
        <v>37</v>
      </c>
      <c r="D39" s="44" t="s">
        <v>65</v>
      </c>
      <c r="F39" s="46"/>
      <c r="G39" s="48"/>
      <c r="H39" s="48"/>
      <c r="I39" s="4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1">
        <v>37</v>
      </c>
      <c r="B40" s="42" t="str">
        <f>СписокКадеты!A43</f>
        <v>Арсланов Марсель</v>
      </c>
      <c r="C40" s="46"/>
      <c r="D40" s="46"/>
      <c r="F40" s="46"/>
      <c r="G40" s="48"/>
      <c r="H40" s="48"/>
      <c r="I40" s="4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3">
        <v>10</v>
      </c>
      <c r="C41" s="47" t="s">
        <v>97</v>
      </c>
      <c r="D41" s="46"/>
      <c r="F41" s="46"/>
      <c r="G41" s="48"/>
      <c r="H41" s="48"/>
      <c r="I41" s="4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1">
        <v>28</v>
      </c>
      <c r="B42" s="45" t="str">
        <f>СписокКадеты!A34</f>
        <v>Чистяков Данил</v>
      </c>
      <c r="D42" s="46"/>
      <c r="F42" s="46"/>
      <c r="G42" s="48"/>
      <c r="H42" s="48"/>
      <c r="I42" s="4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3">
        <v>51</v>
      </c>
      <c r="E43" s="44" t="s">
        <v>65</v>
      </c>
      <c r="F43" s="46"/>
      <c r="G43" s="48"/>
      <c r="H43" s="48"/>
      <c r="I43" s="46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1">
        <v>21</v>
      </c>
      <c r="B44" s="42" t="str">
        <f>СписокКадеты!A27</f>
        <v>Урманов Радмир</v>
      </c>
      <c r="D44" s="46"/>
      <c r="E44" s="46"/>
      <c r="F44" s="46"/>
      <c r="G44" s="48"/>
      <c r="H44" s="48"/>
      <c r="I44" s="46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3">
        <v>11</v>
      </c>
      <c r="C45" s="44" t="s">
        <v>104</v>
      </c>
      <c r="D45" s="46"/>
      <c r="E45" s="46"/>
      <c r="F45" s="46"/>
      <c r="G45" s="48"/>
      <c r="H45" s="48"/>
      <c r="I45" s="4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1">
        <v>44</v>
      </c>
      <c r="B46" s="45" t="str">
        <f>СписокКадеты!A50</f>
        <v>Якупов Айдар</v>
      </c>
      <c r="C46" s="46"/>
      <c r="D46" s="46"/>
      <c r="E46" s="46"/>
      <c r="F46" s="46"/>
      <c r="G46" s="48"/>
      <c r="H46" s="48"/>
      <c r="I46" s="4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3">
        <v>38</v>
      </c>
      <c r="D47" s="47" t="s">
        <v>72</v>
      </c>
      <c r="E47" s="46"/>
      <c r="F47" s="46"/>
      <c r="G47" s="48"/>
      <c r="H47" s="48"/>
      <c r="I47" s="4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1">
        <v>53</v>
      </c>
      <c r="B48" s="42" t="str">
        <f>СписокКадеты!A59</f>
        <v>Афанасьев Роман</v>
      </c>
      <c r="C48" s="46"/>
      <c r="E48" s="46"/>
      <c r="F48" s="46"/>
      <c r="G48" s="48"/>
      <c r="H48" s="48"/>
      <c r="I48" s="46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3">
        <v>12</v>
      </c>
      <c r="C49" s="47" t="s">
        <v>72</v>
      </c>
      <c r="E49" s="46"/>
      <c r="F49" s="46"/>
      <c r="G49" s="48"/>
      <c r="H49" s="48"/>
      <c r="I49" s="4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1">
        <v>12</v>
      </c>
      <c r="B50" s="45" t="str">
        <f>СписокКадеты!A18</f>
        <v>Лактионов Глеб</v>
      </c>
      <c r="E50" s="46"/>
      <c r="F50" s="46"/>
      <c r="G50" s="48"/>
      <c r="H50" s="48"/>
      <c r="I50" s="4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3">
        <v>58</v>
      </c>
      <c r="F51" s="47" t="s">
        <v>65</v>
      </c>
      <c r="G51" s="48"/>
      <c r="H51" s="48"/>
      <c r="I51" s="4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1">
        <v>13</v>
      </c>
      <c r="B52" s="42" t="str">
        <f>СписокКадеты!A19</f>
        <v>Хубатулин Денис</v>
      </c>
      <c r="E52" s="46"/>
      <c r="I52" s="4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3">
        <v>13</v>
      </c>
      <c r="C53" s="44" t="s">
        <v>73</v>
      </c>
      <c r="E53" s="46"/>
      <c r="I53" s="4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1">
        <v>52</v>
      </c>
      <c r="B54" s="45" t="str">
        <f>СписокКадеты!A58</f>
        <v>Межетдинов Тимур</v>
      </c>
      <c r="C54" s="46"/>
      <c r="E54" s="46"/>
      <c r="I54" s="4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3">
        <v>39</v>
      </c>
      <c r="D55" s="44" t="s">
        <v>80</v>
      </c>
      <c r="E55" s="46"/>
      <c r="I55" s="4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1">
        <v>45</v>
      </c>
      <c r="B56" s="42" t="str">
        <f>СписокКадеты!A51</f>
        <v>Шайхлисламов Айвар</v>
      </c>
      <c r="C56" s="46"/>
      <c r="D56" s="46"/>
      <c r="E56" s="46"/>
      <c r="I56" s="4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3">
        <v>14</v>
      </c>
      <c r="C57" s="47" t="s">
        <v>80</v>
      </c>
      <c r="D57" s="46"/>
      <c r="E57" s="46"/>
      <c r="I57" s="4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1">
        <v>20</v>
      </c>
      <c r="B58" s="45" t="str">
        <f>СписокКадеты!A26</f>
        <v>Бобров Илья</v>
      </c>
      <c r="D58" s="46"/>
      <c r="E58" s="46"/>
      <c r="I58" s="4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3">
        <v>52</v>
      </c>
      <c r="E59" s="47" t="s">
        <v>64</v>
      </c>
      <c r="I59" s="4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1">
        <v>29</v>
      </c>
      <c r="B60" s="42" t="str">
        <f>СписокКадеты!A35</f>
        <v>Бурангулов Радмир</v>
      </c>
      <c r="D60" s="46"/>
      <c r="I60" s="4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3">
        <v>15</v>
      </c>
      <c r="C61" s="44" t="s">
        <v>89</v>
      </c>
      <c r="D61" s="46"/>
      <c r="I61" s="4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1">
        <v>36</v>
      </c>
      <c r="B62" s="45" t="str">
        <f>СписокКадеты!A42</f>
        <v>Калинович Денис</v>
      </c>
      <c r="C62" s="46"/>
      <c r="D62" s="46"/>
      <c r="I62" s="4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3">
        <v>40</v>
      </c>
      <c r="D63" s="47" t="s">
        <v>64</v>
      </c>
      <c r="I63" s="46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1">
        <v>61</v>
      </c>
      <c r="B64" s="42" t="str">
        <f>СписокКадеты!A67</f>
        <v>нет</v>
      </c>
      <c r="C64" s="46"/>
      <c r="I64" s="4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3">
        <v>16</v>
      </c>
      <c r="C65" s="47" t="s">
        <v>64</v>
      </c>
      <c r="I65" s="4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1">
        <v>4</v>
      </c>
      <c r="B66" s="45" t="str">
        <f>СписокКадеты!A10</f>
        <v>Ларионов Даниил</v>
      </c>
      <c r="I66" s="4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4" t="s">
        <v>62</v>
      </c>
      <c r="G67" s="44"/>
      <c r="H67" s="44"/>
      <c r="I67" s="4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8"/>
      <c r="H68" s="38"/>
      <c r="I68" s="5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I1"/>
    </sheetView>
  </sheetViews>
  <sheetFormatPr defaultColWidth="9.00390625" defaultRowHeight="6" customHeight="1"/>
  <cols>
    <col min="1" max="1" width="6.00390625" style="39" customWidth="1"/>
    <col min="2" max="2" width="18.875" style="39" customWidth="1"/>
    <col min="3" max="6" width="16.75390625" style="39" customWidth="1"/>
    <col min="7" max="9" width="6.75390625" style="39" customWidth="1"/>
    <col min="10" max="11" width="6.75390625" style="38" customWidth="1"/>
    <col min="12" max="39" width="9.125" style="38" customWidth="1"/>
    <col min="40" max="16384" width="9.125" style="39" customWidth="1"/>
  </cols>
  <sheetData>
    <row r="1" spans="1:9" ht="13.5" customHeight="1">
      <c r="A1" s="37" t="str">
        <f>СписокКадеты!A1</f>
        <v>Кадетское Первенство Башкортостана</v>
      </c>
      <c r="B1" s="37"/>
      <c r="C1" s="37"/>
      <c r="D1" s="37"/>
      <c r="E1" s="37"/>
      <c r="F1" s="37"/>
      <c r="G1" s="37"/>
      <c r="H1" s="37"/>
      <c r="I1" s="37"/>
    </row>
    <row r="2" spans="1:9" ht="13.5" customHeight="1">
      <c r="A2" s="40" t="str">
        <f>СписокКадеты!A2</f>
        <v>Кадеты</v>
      </c>
      <c r="B2" s="40"/>
      <c r="C2" s="40"/>
      <c r="D2" s="40"/>
      <c r="E2" s="40"/>
      <c r="F2" s="40"/>
      <c r="G2" s="40"/>
      <c r="H2" s="40"/>
      <c r="I2" s="40"/>
    </row>
    <row r="3" spans="1:9" ht="13.5" customHeight="1">
      <c r="A3" s="40" t="str">
        <f>СписокКадеты!A3</f>
        <v>3 января 2010 г.</v>
      </c>
      <c r="B3" s="40"/>
      <c r="C3" s="40"/>
      <c r="D3" s="40"/>
      <c r="E3" s="40"/>
      <c r="F3" s="40"/>
      <c r="G3" s="40"/>
      <c r="H3" s="40"/>
      <c r="I3" s="40"/>
    </row>
    <row r="4" spans="1:39" ht="13.5" customHeight="1">
      <c r="A4" s="41">
        <v>3</v>
      </c>
      <c r="B4" s="42" t="str">
        <f>СписокКадеты!A9</f>
        <v>Семенов Константин</v>
      </c>
      <c r="F4" s="51"/>
      <c r="G4" s="51"/>
      <c r="H4" s="51"/>
      <c r="I4" s="4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3">
        <v>17</v>
      </c>
      <c r="C5" s="44" t="s">
        <v>63</v>
      </c>
      <c r="I5" s="4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1">
        <v>62</v>
      </c>
      <c r="B6" s="45" t="str">
        <f>СписокКадеты!A68</f>
        <v>нет</v>
      </c>
      <c r="C6" s="46"/>
      <c r="I6" s="4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3">
        <v>41</v>
      </c>
      <c r="D7" s="44" t="s">
        <v>63</v>
      </c>
      <c r="F7" s="6" t="str">
        <f>IF(Кадеты1!F67=Кадеты1!G35,Кадеты2!G35,IF(Кадеты1!F67=Кадеты2!G35,Кадеты1!G35,0))</f>
        <v>Вафин Егор</v>
      </c>
      <c r="G7" s="6"/>
      <c r="H7" s="6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1">
        <v>35</v>
      </c>
      <c r="B8" s="42" t="str">
        <f>СписокКадеты!A41</f>
        <v>Шаравин Глеб</v>
      </c>
      <c r="C8" s="46"/>
      <c r="D8" s="46"/>
      <c r="F8" s="52" t="s">
        <v>1</v>
      </c>
      <c r="G8" s="51"/>
      <c r="H8" s="51"/>
      <c r="I8" s="43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3">
        <v>18</v>
      </c>
      <c r="C9" s="47" t="s">
        <v>90</v>
      </c>
      <c r="D9" s="46"/>
      <c r="I9" s="4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1">
        <v>30</v>
      </c>
      <c r="B10" s="45" t="str">
        <f>СписокКадеты!A36</f>
        <v>Овод Максим</v>
      </c>
      <c r="D10" s="46"/>
      <c r="I10" s="4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3">
        <v>53</v>
      </c>
      <c r="E11" s="44" t="s">
        <v>63</v>
      </c>
      <c r="I11" s="4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1">
        <v>19</v>
      </c>
      <c r="B12" s="42" t="str">
        <f>СписокКадеты!A25</f>
        <v>Бортко Вячеслав</v>
      </c>
      <c r="D12" s="46"/>
      <c r="E12" s="46"/>
      <c r="I12" s="4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3">
        <v>19</v>
      </c>
      <c r="C13" s="44" t="s">
        <v>79</v>
      </c>
      <c r="D13" s="46"/>
      <c r="E13" s="46"/>
      <c r="I13" s="4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1">
        <v>46</v>
      </c>
      <c r="B14" s="45" t="str">
        <f>СписокКадеты!A52</f>
        <v>Скарякин Владислав</v>
      </c>
      <c r="C14" s="46"/>
      <c r="D14" s="46"/>
      <c r="E14" s="46"/>
      <c r="I14" s="4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3">
        <v>42</v>
      </c>
      <c r="D15" s="47" t="s">
        <v>74</v>
      </c>
      <c r="E15" s="46"/>
      <c r="I15" s="4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1">
        <v>51</v>
      </c>
      <c r="B16" s="42" t="str">
        <f>СписокКадеты!A57</f>
        <v>Сергеев Алексей</v>
      </c>
      <c r="C16" s="46"/>
      <c r="E16" s="46"/>
      <c r="I16" s="4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3">
        <v>20</v>
      </c>
      <c r="C17" s="47" t="s">
        <v>74</v>
      </c>
      <c r="E17" s="46"/>
      <c r="I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1">
        <v>14</v>
      </c>
      <c r="B18" s="45" t="str">
        <f>СписокКадеты!A20</f>
        <v>Валинуров Денис</v>
      </c>
      <c r="E18" s="46"/>
      <c r="I18" s="4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3">
        <v>59</v>
      </c>
      <c r="F19" s="44" t="s">
        <v>63</v>
      </c>
      <c r="G19" s="48"/>
      <c r="H19" s="48"/>
      <c r="I19" s="4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1">
        <v>11</v>
      </c>
      <c r="B20" s="42" t="str">
        <f>СписокКадеты!A17</f>
        <v>Жуланов Максим</v>
      </c>
      <c r="E20" s="46"/>
      <c r="F20" s="46"/>
      <c r="G20" s="48"/>
      <c r="H20" s="48"/>
      <c r="I20" s="4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3">
        <v>21</v>
      </c>
      <c r="C21" s="44" t="s">
        <v>71</v>
      </c>
      <c r="E21" s="46"/>
      <c r="F21" s="46"/>
      <c r="G21" s="48"/>
      <c r="H21" s="48"/>
      <c r="I21" s="4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1">
        <v>54</v>
      </c>
      <c r="B22" s="45" t="str">
        <f>СписокКадеты!A60</f>
        <v>Гайсин Айнур</v>
      </c>
      <c r="C22" s="46"/>
      <c r="E22" s="46"/>
      <c r="F22" s="46"/>
      <c r="G22" s="48"/>
      <c r="H22" s="48"/>
      <c r="I22" s="4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3">
        <v>43</v>
      </c>
      <c r="D23" s="44" t="s">
        <v>103</v>
      </c>
      <c r="E23" s="46"/>
      <c r="F23" s="46"/>
      <c r="G23" s="48"/>
      <c r="H23" s="48"/>
      <c r="I23" s="4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1">
        <v>43</v>
      </c>
      <c r="B24" s="42" t="str">
        <f>СписокКадеты!A49</f>
        <v>Сафиуллин Альберт</v>
      </c>
      <c r="C24" s="46"/>
      <c r="D24" s="46"/>
      <c r="E24" s="46"/>
      <c r="F24" s="46"/>
      <c r="G24" s="48"/>
      <c r="H24" s="48"/>
      <c r="I24" s="4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3">
        <v>22</v>
      </c>
      <c r="C25" s="47" t="s">
        <v>103</v>
      </c>
      <c r="D25" s="46"/>
      <c r="E25" s="46"/>
      <c r="F25" s="46"/>
      <c r="G25" s="48"/>
      <c r="H25" s="48"/>
      <c r="I25" s="4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1">
        <v>22</v>
      </c>
      <c r="B26" s="45" t="str">
        <f>СписокКадеты!A28</f>
        <v>Балхияров Алмаз</v>
      </c>
      <c r="D26" s="46"/>
      <c r="E26" s="46"/>
      <c r="F26" s="46"/>
      <c r="G26" s="48"/>
      <c r="H26" s="48"/>
      <c r="I26" s="4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3">
        <v>54</v>
      </c>
      <c r="E27" s="47" t="s">
        <v>66</v>
      </c>
      <c r="F27" s="46"/>
      <c r="G27" s="48"/>
      <c r="H27" s="48"/>
      <c r="I27" s="4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1">
        <v>27</v>
      </c>
      <c r="B28" s="42" t="str">
        <f>СписокКадеты!A33</f>
        <v>Набиуллин Ильдус</v>
      </c>
      <c r="D28" s="46"/>
      <c r="F28" s="46"/>
      <c r="G28" s="48"/>
      <c r="H28" s="48"/>
      <c r="I28" s="4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3">
        <v>23</v>
      </c>
      <c r="C29" s="44" t="s">
        <v>87</v>
      </c>
      <c r="D29" s="46"/>
      <c r="F29" s="46"/>
      <c r="G29" s="48"/>
      <c r="H29" s="48"/>
      <c r="I29" s="4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1">
        <v>38</v>
      </c>
      <c r="B30" s="45" t="str">
        <f>СписокКадеты!A44</f>
        <v>Гребнев Даниил</v>
      </c>
      <c r="C30" s="46"/>
      <c r="D30" s="46"/>
      <c r="F30" s="46"/>
      <c r="G30" s="48"/>
      <c r="H30" s="48"/>
      <c r="I30" s="4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3">
        <v>44</v>
      </c>
      <c r="D31" s="47" t="s">
        <v>66</v>
      </c>
      <c r="F31" s="46"/>
      <c r="G31" s="48"/>
      <c r="H31" s="48"/>
      <c r="I31" s="4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1">
        <v>59</v>
      </c>
      <c r="B32" s="42" t="str">
        <f>СписокКадеты!A65</f>
        <v>Валеев Айдар</v>
      </c>
      <c r="C32" s="46"/>
      <c r="F32" s="46"/>
      <c r="G32" s="48"/>
      <c r="H32" s="48"/>
      <c r="I32" s="4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3">
        <v>24</v>
      </c>
      <c r="C33" s="47" t="s">
        <v>66</v>
      </c>
      <c r="F33" s="46"/>
      <c r="G33" s="48"/>
      <c r="H33" s="48"/>
      <c r="I33" s="4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1">
        <v>6</v>
      </c>
      <c r="B34" s="45" t="str">
        <f>СписокКадеты!A12</f>
        <v>Горбунов Вячеслав</v>
      </c>
      <c r="F34" s="46"/>
      <c r="G34" s="53"/>
      <c r="H34" s="48"/>
      <c r="I34" s="4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3">
        <v>62</v>
      </c>
      <c r="G35" s="49" t="s">
        <v>62</v>
      </c>
      <c r="H35" s="44"/>
      <c r="I35" s="4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1">
        <v>7</v>
      </c>
      <c r="B36" s="42" t="str">
        <f>СписокКадеты!A13</f>
        <v>Ларионов Дмитрий</v>
      </c>
      <c r="F36" s="46"/>
      <c r="G36" s="48"/>
      <c r="H36" s="4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3">
        <v>25</v>
      </c>
      <c r="C37" s="44" t="s">
        <v>67</v>
      </c>
      <c r="F37" s="46"/>
      <c r="G37" s="48"/>
      <c r="H37" s="4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1">
        <v>58</v>
      </c>
      <c r="B38" s="45" t="str">
        <f>СписокКадеты!A64</f>
        <v>Абдракипов Динар</v>
      </c>
      <c r="C38" s="46"/>
      <c r="F38" s="46"/>
      <c r="G38" s="48"/>
      <c r="H38" s="4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3">
        <v>45</v>
      </c>
      <c r="D39" s="44" t="s">
        <v>67</v>
      </c>
      <c r="F39" s="46"/>
      <c r="G39" s="48"/>
      <c r="H39" s="4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1">
        <v>39</v>
      </c>
      <c r="B40" s="42" t="str">
        <f>СписокКадеты!A45</f>
        <v>Галимзянов Айдар</v>
      </c>
      <c r="C40" s="46"/>
      <c r="D40" s="46"/>
      <c r="F40" s="46"/>
      <c r="G40" s="48"/>
      <c r="H40" s="4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3">
        <v>26</v>
      </c>
      <c r="C41" s="47" t="s">
        <v>86</v>
      </c>
      <c r="D41" s="46"/>
      <c r="F41" s="46"/>
      <c r="G41" s="48"/>
      <c r="H41" s="4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1">
        <v>26</v>
      </c>
      <c r="B42" s="45" t="str">
        <f>СписокКадеты!A32</f>
        <v>Мамлеев Камиль</v>
      </c>
      <c r="D42" s="46"/>
      <c r="F42" s="46"/>
      <c r="G42" s="48"/>
      <c r="H42" s="4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3">
        <v>55</v>
      </c>
      <c r="E43" s="44" t="s">
        <v>70</v>
      </c>
      <c r="F43" s="46"/>
      <c r="G43" s="48"/>
      <c r="H43" s="4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1">
        <v>23</v>
      </c>
      <c r="B44" s="42" t="str">
        <f>СписокКадеты!A29</f>
        <v>Лазарев Игорь</v>
      </c>
      <c r="D44" s="46"/>
      <c r="E44" s="46"/>
      <c r="F44" s="46"/>
      <c r="G44" s="48"/>
      <c r="H44" s="4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3">
        <v>27</v>
      </c>
      <c r="C45" s="44" t="s">
        <v>83</v>
      </c>
      <c r="D45" s="46"/>
      <c r="E45" s="46"/>
      <c r="F45" s="46"/>
      <c r="G45" s="48"/>
      <c r="H45" s="4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1">
        <v>42</v>
      </c>
      <c r="B46" s="45" t="str">
        <f>СписокКадеты!A48</f>
        <v>Камеев Тимур</v>
      </c>
      <c r="C46" s="46"/>
      <c r="D46" s="46"/>
      <c r="E46" s="46"/>
      <c r="F46" s="46"/>
      <c r="G46" s="48"/>
      <c r="H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3">
        <v>46</v>
      </c>
      <c r="D47" s="47" t="s">
        <v>70</v>
      </c>
      <c r="E47" s="46"/>
      <c r="F47" s="46"/>
      <c r="G47" s="48"/>
      <c r="H47" s="4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1">
        <v>55</v>
      </c>
      <c r="B48" s="42" t="str">
        <f>СписокКадеты!A61</f>
        <v>Мухаматдинов Ильдар</v>
      </c>
      <c r="C48" s="46"/>
      <c r="E48" s="46"/>
      <c r="F48" s="46"/>
      <c r="G48" s="48"/>
      <c r="H48" s="4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3">
        <v>28</v>
      </c>
      <c r="C49" s="47" t="s">
        <v>70</v>
      </c>
      <c r="E49" s="46"/>
      <c r="F49" s="46"/>
      <c r="G49" s="48"/>
      <c r="H49" s="4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1">
        <v>10</v>
      </c>
      <c r="B50" s="45" t="str">
        <f>СписокКадеты!A16</f>
        <v>Байрамалов Леонид</v>
      </c>
      <c r="E50" s="46"/>
      <c r="F50" s="46"/>
      <c r="G50" s="48"/>
      <c r="H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3">
        <v>60</v>
      </c>
      <c r="F51" s="47" t="s">
        <v>62</v>
      </c>
      <c r="G51" s="48"/>
      <c r="H51" s="4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1">
        <v>15</v>
      </c>
      <c r="B52" s="42" t="str">
        <f>СписокКадеты!A21</f>
        <v>Савин Михаил</v>
      </c>
      <c r="E52" s="4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3">
        <v>29</v>
      </c>
      <c r="C53" s="44" t="s">
        <v>75</v>
      </c>
      <c r="E53" s="4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1">
        <v>50</v>
      </c>
      <c r="B54" s="45" t="str">
        <f>СписокКадеты!A56</f>
        <v>Потеряхин Кирилл</v>
      </c>
      <c r="C54" s="46"/>
      <c r="E54" s="46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3">
        <v>47</v>
      </c>
      <c r="D55" s="44" t="s">
        <v>107</v>
      </c>
      <c r="E55" s="4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1">
        <v>47</v>
      </c>
      <c r="B56" s="42" t="str">
        <f>СписокКадеты!A53</f>
        <v>Шаймухаметов Альберт</v>
      </c>
      <c r="C56" s="46"/>
      <c r="D56" s="46"/>
      <c r="E56" s="4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3">
        <v>30</v>
      </c>
      <c r="C57" s="47" t="s">
        <v>107</v>
      </c>
      <c r="D57" s="46"/>
      <c r="E57" s="4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1">
        <v>18</v>
      </c>
      <c r="B58" s="45" t="str">
        <f>СписокКадеты!A24</f>
        <v>Салихов Илюс</v>
      </c>
      <c r="D58" s="46"/>
      <c r="E58" s="4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3">
        <v>56</v>
      </c>
      <c r="E59" s="47" t="s">
        <v>62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1">
        <v>31</v>
      </c>
      <c r="B60" s="42" t="str">
        <f>СписокКадеты!A37</f>
        <v>Лукманов Рушан</v>
      </c>
      <c r="D60" s="4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3">
        <v>31</v>
      </c>
      <c r="C61" s="44" t="s">
        <v>94</v>
      </c>
      <c r="D61" s="46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1">
        <v>34</v>
      </c>
      <c r="B62" s="45" t="str">
        <f>СписокКадеты!A40</f>
        <v>Галиханов Ильяс</v>
      </c>
      <c r="C62" s="46"/>
      <c r="D62" s="46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3">
        <v>48</v>
      </c>
      <c r="D63" s="47" t="s">
        <v>62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1">
        <v>63</v>
      </c>
      <c r="B64" s="42" t="str">
        <f>СписокКадеты!A69</f>
        <v>нет</v>
      </c>
      <c r="C64" s="4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3">
        <v>32</v>
      </c>
      <c r="C65" s="47" t="s">
        <v>62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1">
        <v>2</v>
      </c>
      <c r="B66" s="45" t="str">
        <f>СписокКадеты!A8</f>
        <v>Кузнецов Дмитрий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8"/>
      <c r="G67" s="38"/>
      <c r="H67" s="3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40" t="str">
        <f>СписокКадеты!A1</f>
        <v>Кадетское Первенство Башкортостана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9.75" customHeight="1">
      <c r="A2" s="40" t="str">
        <f>СписокКадеты!A2</f>
        <v>Кадеты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9.75" customHeight="1">
      <c r="A3" s="40" t="str">
        <f>СписокКадеты!A3</f>
        <v>3 января 2010 г.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6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21" ht="9.75" customHeight="1">
      <c r="A5" s="50">
        <v>-1</v>
      </c>
      <c r="B5" s="6" t="str">
        <f>IF(Кадеты1!C5=Кадеты1!B4,Кадеты1!B6,IF(Кадеты1!C5=Кадеты1!B6,Кадеты1!B4,0))</f>
        <v>нет</v>
      </c>
      <c r="C5" s="56"/>
      <c r="D5" s="50">
        <v>-49</v>
      </c>
      <c r="E5" s="6" t="str">
        <f>IF(Кадеты1!E11=Кадеты1!D7,Кадеты1!D15,IF(Кадеты1!E11=Кадеты1!D15,Кадеты1!D7,0))</f>
        <v>Салимханов Айдар</v>
      </c>
      <c r="F5" s="56"/>
      <c r="G5" s="56"/>
      <c r="H5" s="56"/>
      <c r="I5" s="56"/>
      <c r="J5" s="56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50"/>
      <c r="B6" s="43">
        <v>64</v>
      </c>
      <c r="C6" s="57" t="s">
        <v>92</v>
      </c>
      <c r="D6" s="56"/>
      <c r="E6" s="58"/>
      <c r="F6" s="56"/>
      <c r="G6" s="56"/>
      <c r="H6" s="56"/>
      <c r="I6" s="59"/>
      <c r="J6" s="56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50">
        <v>-2</v>
      </c>
      <c r="B7" s="10" t="str">
        <f>IF(Кадеты1!C9=Кадеты1!B8,Кадеты1!B10,IF(Кадеты1!C9=Кадеты1!B10,Кадеты1!B8,0))</f>
        <v>Басс Кирилл</v>
      </c>
      <c r="C7" s="43">
        <v>80</v>
      </c>
      <c r="D7" s="57" t="s">
        <v>94</v>
      </c>
      <c r="E7" s="43">
        <v>104</v>
      </c>
      <c r="F7" s="57" t="s">
        <v>94</v>
      </c>
      <c r="G7" s="56"/>
      <c r="H7" s="50">
        <v>-61</v>
      </c>
      <c r="I7" s="6" t="str">
        <f>IF(Кадеты1!G35=Кадеты1!F19,Кадеты1!F51,IF(Кадеты1!G35=Кадеты1!F51,Кадеты1!F19,0))</f>
        <v>Ямалетдинов Азамат</v>
      </c>
      <c r="J7" s="56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50"/>
      <c r="B8" s="50">
        <v>-48</v>
      </c>
      <c r="C8" s="10" t="str">
        <f>IF(Кадеты2!D63=Кадеты2!C61,Кадеты2!C65,IF(Кадеты2!D63=Кадеты2!C65,Кадеты2!C61,0))</f>
        <v>Галиханов Ильяс</v>
      </c>
      <c r="D8" s="58"/>
      <c r="E8" s="58"/>
      <c r="F8" s="58"/>
      <c r="G8" s="56"/>
      <c r="H8" s="56"/>
      <c r="I8" s="58"/>
      <c r="J8" s="56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50">
        <v>-3</v>
      </c>
      <c r="B9" s="6" t="str">
        <f>IF(Кадеты1!C13=Кадеты1!B12,Кадеты1!B14,IF(Кадеты1!C13=Кадеты1!B14,Кадеты1!B12,0))</f>
        <v>Хаматнуров Руслан</v>
      </c>
      <c r="C9" s="56"/>
      <c r="D9" s="43">
        <v>96</v>
      </c>
      <c r="E9" s="60" t="s">
        <v>94</v>
      </c>
      <c r="F9" s="58"/>
      <c r="G9" s="56"/>
      <c r="H9" s="56"/>
      <c r="I9" s="61"/>
      <c r="J9" s="56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50"/>
      <c r="B10" s="43">
        <v>65</v>
      </c>
      <c r="C10" s="57" t="s">
        <v>76</v>
      </c>
      <c r="D10" s="58"/>
      <c r="E10" s="59"/>
      <c r="F10" s="58"/>
      <c r="G10" s="56"/>
      <c r="H10" s="56"/>
      <c r="I10" s="58"/>
      <c r="J10" s="56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50">
        <v>-4</v>
      </c>
      <c r="B11" s="10" t="str">
        <f>IF(Кадеты1!C17=Кадеты1!B16,Кадеты1!B18,IF(Кадеты1!C17=Кадеты1!B18,Кадеты1!B16,0))</f>
        <v>Валеев Ильмир</v>
      </c>
      <c r="C11" s="43">
        <v>81</v>
      </c>
      <c r="D11" s="60" t="s">
        <v>76</v>
      </c>
      <c r="E11" s="59"/>
      <c r="F11" s="43">
        <v>112</v>
      </c>
      <c r="G11" s="57" t="s">
        <v>68</v>
      </c>
      <c r="H11" s="59"/>
      <c r="I11" s="58"/>
      <c r="J11" s="56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50"/>
      <c r="B12" s="50">
        <v>-47</v>
      </c>
      <c r="C12" s="10" t="str">
        <f>IF(Кадеты2!D55=Кадеты2!C53,Кадеты2!C57,IF(Кадеты2!D55=Кадеты2!C57,Кадеты2!C53,0))</f>
        <v>Савин Михаил</v>
      </c>
      <c r="D12" s="56"/>
      <c r="E12" s="59"/>
      <c r="F12" s="58"/>
      <c r="G12" s="58"/>
      <c r="H12" s="59"/>
      <c r="I12" s="58"/>
      <c r="J12" s="56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50">
        <v>-5</v>
      </c>
      <c r="B13" s="6" t="str">
        <f>IF(Кадеты1!C21=Кадеты1!B20,Кадеты1!B22,IF(Кадеты1!C21=Кадеты1!B22,Кадеты1!B20,0))</f>
        <v>Казанаев Роман</v>
      </c>
      <c r="C13" s="56"/>
      <c r="D13" s="50">
        <v>-50</v>
      </c>
      <c r="E13" s="6" t="str">
        <f>IF(Кадеты1!E27=Кадеты1!D23,Кадеты1!D31,IF(Кадеты1!E27=Кадеты1!D31,Кадеты1!D23,0))</f>
        <v>Фоминых Илья</v>
      </c>
      <c r="F13" s="58"/>
      <c r="G13" s="58"/>
      <c r="H13" s="59"/>
      <c r="I13" s="58"/>
      <c r="J13" s="56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50"/>
      <c r="B14" s="43">
        <v>66</v>
      </c>
      <c r="C14" s="57" t="s">
        <v>84</v>
      </c>
      <c r="D14" s="56"/>
      <c r="E14" s="58"/>
      <c r="F14" s="58"/>
      <c r="G14" s="58"/>
      <c r="H14" s="59"/>
      <c r="I14" s="58"/>
      <c r="J14" s="56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50">
        <v>-6</v>
      </c>
      <c r="B15" s="10" t="str">
        <f>IF(Кадеты1!C25=Кадеты1!B24,Кадеты1!B26,IF(Кадеты1!C25=Кадеты1!B26,Кадеты1!B24,0))</f>
        <v>Лукьянов Роман</v>
      </c>
      <c r="C15" s="43">
        <v>82</v>
      </c>
      <c r="D15" s="57" t="s">
        <v>84</v>
      </c>
      <c r="E15" s="43">
        <v>105</v>
      </c>
      <c r="F15" s="60" t="s">
        <v>68</v>
      </c>
      <c r="G15" s="43">
        <v>116</v>
      </c>
      <c r="H15" s="57" t="s">
        <v>68</v>
      </c>
      <c r="I15" s="43">
        <v>122</v>
      </c>
      <c r="J15" s="57" t="s">
        <v>65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50"/>
      <c r="B16" s="50">
        <v>-46</v>
      </c>
      <c r="C16" s="10" t="str">
        <f>IF(Кадеты2!D47=Кадеты2!C45,Кадеты2!C49,IF(Кадеты2!D47=Кадеты2!C49,Кадеты2!C45,0))</f>
        <v>Лазарев Игорь</v>
      </c>
      <c r="D16" s="58"/>
      <c r="E16" s="58"/>
      <c r="F16" s="56"/>
      <c r="G16" s="58"/>
      <c r="H16" s="58"/>
      <c r="I16" s="58"/>
      <c r="J16" s="58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50">
        <v>-7</v>
      </c>
      <c r="B17" s="6" t="str">
        <f>IF(Кадеты1!C29=Кадеты1!B28,Кадеты1!B30,IF(Кадеты1!C29=Кадеты1!B30,Кадеты1!B28,0))</f>
        <v>Ермолаев Владислав</v>
      </c>
      <c r="C17" s="56"/>
      <c r="D17" s="43">
        <v>97</v>
      </c>
      <c r="E17" s="60" t="s">
        <v>86</v>
      </c>
      <c r="F17" s="56"/>
      <c r="G17" s="58"/>
      <c r="H17" s="58"/>
      <c r="I17" s="58"/>
      <c r="J17" s="58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50"/>
      <c r="B18" s="43">
        <v>67</v>
      </c>
      <c r="C18" s="57" t="s">
        <v>85</v>
      </c>
      <c r="D18" s="58"/>
      <c r="E18" s="59"/>
      <c r="F18" s="56"/>
      <c r="G18" s="58"/>
      <c r="H18" s="58"/>
      <c r="I18" s="58"/>
      <c r="J18" s="58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50">
        <v>-8</v>
      </c>
      <c r="B19" s="10" t="str">
        <f>IF(Кадеты1!C33=Кадеты1!B32,Кадеты1!B34,IF(Кадеты1!C33=Кадеты1!B34,Кадеты1!B32,0))</f>
        <v>Сайфуллин Эмиль</v>
      </c>
      <c r="C19" s="43">
        <v>83</v>
      </c>
      <c r="D19" s="60" t="s">
        <v>86</v>
      </c>
      <c r="E19" s="59"/>
      <c r="F19" s="50">
        <v>-60</v>
      </c>
      <c r="G19" s="10" t="str">
        <f>IF(Кадеты2!F51=Кадеты2!E43,Кадеты2!E59,IF(Кадеты2!F51=Кадеты2!E59,Кадеты2!E43,0))</f>
        <v>Байрамалов Леонид</v>
      </c>
      <c r="H19" s="58"/>
      <c r="I19" s="58"/>
      <c r="J19" s="58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50"/>
      <c r="B20" s="62">
        <v>-45</v>
      </c>
      <c r="C20" s="10" t="str">
        <f>IF(Кадеты2!D39=Кадеты2!C37,Кадеты2!C41,IF(Кадеты2!D39=Кадеты2!C41,Кадеты2!C37,0))</f>
        <v>Мамлеев Камиль</v>
      </c>
      <c r="D20" s="56"/>
      <c r="E20" s="59"/>
      <c r="F20" s="56"/>
      <c r="G20" s="59"/>
      <c r="H20" s="58"/>
      <c r="I20" s="58"/>
      <c r="J20" s="58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50">
        <v>-9</v>
      </c>
      <c r="B21" s="6" t="str">
        <f>IF(Кадеты1!C37=Кадеты1!B36,Кадеты1!B38,IF(Кадеты1!C37=Кадеты1!B38,Кадеты1!B36,0))</f>
        <v>нет</v>
      </c>
      <c r="C21" s="56"/>
      <c r="D21" s="50">
        <v>-51</v>
      </c>
      <c r="E21" s="6" t="str">
        <f>IF(Кадеты1!E43=Кадеты1!D39,Кадеты1!D47,IF(Кадеты1!E43=Кадеты1!D47,Кадеты1!D39,0))</f>
        <v>Лактионов Глеб</v>
      </c>
      <c r="F21" s="56"/>
      <c r="G21" s="59"/>
      <c r="H21" s="58"/>
      <c r="I21" s="58"/>
      <c r="J21" s="58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50"/>
      <c r="B22" s="43">
        <v>68</v>
      </c>
      <c r="C22" s="57" t="s">
        <v>88</v>
      </c>
      <c r="D22" s="56"/>
      <c r="E22" s="58"/>
      <c r="F22" s="56"/>
      <c r="G22" s="59"/>
      <c r="H22" s="58"/>
      <c r="I22" s="58"/>
      <c r="J22" s="58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50">
        <v>-10</v>
      </c>
      <c r="B23" s="10" t="str">
        <f>IF(Кадеты1!C41=Кадеты1!B40,Кадеты1!B42,IF(Кадеты1!C41=Кадеты1!B42,Кадеты1!B40,0))</f>
        <v>Чистяков Данил</v>
      </c>
      <c r="C23" s="43">
        <v>84</v>
      </c>
      <c r="D23" s="57" t="s">
        <v>87</v>
      </c>
      <c r="E23" s="43">
        <v>106</v>
      </c>
      <c r="F23" s="57" t="s">
        <v>72</v>
      </c>
      <c r="G23" s="59"/>
      <c r="H23" s="43">
        <v>120</v>
      </c>
      <c r="I23" s="60" t="s">
        <v>66</v>
      </c>
      <c r="J23" s="58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50"/>
      <c r="B24" s="50">
        <v>-44</v>
      </c>
      <c r="C24" s="10" t="str">
        <f>IF(Кадеты2!D31=Кадеты2!C29,Кадеты2!C33,IF(Кадеты2!D31=Кадеты2!C33,Кадеты2!C29,0))</f>
        <v>Набиуллин Ильдус</v>
      </c>
      <c r="D24" s="58"/>
      <c r="E24" s="58"/>
      <c r="F24" s="58"/>
      <c r="G24" s="59"/>
      <c r="H24" s="58"/>
      <c r="I24" s="56"/>
      <c r="J24" s="58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50">
        <v>-11</v>
      </c>
      <c r="B25" s="6" t="str">
        <f>IF(Кадеты1!C45=Кадеты1!B44,Кадеты1!B46,IF(Кадеты1!C45=Кадеты1!B46,Кадеты1!B44,0))</f>
        <v>Урманов Радмир</v>
      </c>
      <c r="C25" s="56"/>
      <c r="D25" s="43">
        <v>98</v>
      </c>
      <c r="E25" s="60" t="s">
        <v>81</v>
      </c>
      <c r="F25" s="58"/>
      <c r="G25" s="59"/>
      <c r="H25" s="58"/>
      <c r="I25" s="56"/>
      <c r="J25" s="58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50"/>
      <c r="B26" s="43">
        <v>69</v>
      </c>
      <c r="C26" s="57" t="s">
        <v>81</v>
      </c>
      <c r="D26" s="58"/>
      <c r="E26" s="59"/>
      <c r="F26" s="58"/>
      <c r="G26" s="59"/>
      <c r="H26" s="58"/>
      <c r="I26" s="56"/>
      <c r="J26" s="58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50">
        <v>-12</v>
      </c>
      <c r="B27" s="10" t="str">
        <f>IF(Кадеты1!C49=Кадеты1!B48,Кадеты1!B50,IF(Кадеты1!C49=Кадеты1!B50,Кадеты1!B48,0))</f>
        <v>Афанасьев Роман</v>
      </c>
      <c r="C27" s="43">
        <v>85</v>
      </c>
      <c r="D27" s="60" t="s">
        <v>81</v>
      </c>
      <c r="E27" s="59"/>
      <c r="F27" s="43">
        <v>113</v>
      </c>
      <c r="G27" s="57" t="s">
        <v>72</v>
      </c>
      <c r="H27" s="58"/>
      <c r="I27" s="56"/>
      <c r="J27" s="58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50"/>
      <c r="B28" s="50">
        <v>-43</v>
      </c>
      <c r="C28" s="10" t="str">
        <f>IF(Кадеты2!D23=Кадеты2!C21,Кадеты2!C25,IF(Кадеты2!D23=Кадеты2!C25,Кадеты2!C21,0))</f>
        <v>Жуланов Максим</v>
      </c>
      <c r="D28" s="56"/>
      <c r="E28" s="59"/>
      <c r="F28" s="58"/>
      <c r="G28" s="58"/>
      <c r="H28" s="58"/>
      <c r="I28" s="56"/>
      <c r="J28" s="58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50">
        <v>-13</v>
      </c>
      <c r="B29" s="6" t="str">
        <f>IF(Кадеты1!C53=Кадеты1!B52,Кадеты1!B54,IF(Кадеты1!C53=Кадеты1!B54,Кадеты1!B52,0))</f>
        <v>Межетдинов Тимур</v>
      </c>
      <c r="C29" s="56"/>
      <c r="D29" s="50">
        <v>-52</v>
      </c>
      <c r="E29" s="6" t="str">
        <f>IF(Кадеты1!E59=Кадеты1!D55,Кадеты1!D63,IF(Кадеты1!E59=Кадеты1!D63,Кадеты1!D55,0))</f>
        <v>Бобров Илья</v>
      </c>
      <c r="F29" s="58"/>
      <c r="G29" s="58"/>
      <c r="H29" s="58"/>
      <c r="I29" s="56"/>
      <c r="J29" s="58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50"/>
      <c r="B30" s="43">
        <v>70</v>
      </c>
      <c r="C30" s="57" t="s">
        <v>105</v>
      </c>
      <c r="D30" s="56"/>
      <c r="E30" s="58"/>
      <c r="F30" s="58"/>
      <c r="G30" s="58"/>
      <c r="H30" s="58"/>
      <c r="I30" s="56"/>
      <c r="J30" s="63" t="s">
        <v>107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50">
        <v>-14</v>
      </c>
      <c r="B31" s="10" t="str">
        <f>IF(Кадеты1!C57=Кадеты1!B56,Кадеты1!B58,IF(Кадеты1!C57=Кадеты1!B58,Кадеты1!B56,0))</f>
        <v>Шайхлисламов Айвар</v>
      </c>
      <c r="C31" s="43">
        <v>86</v>
      </c>
      <c r="D31" s="57" t="s">
        <v>79</v>
      </c>
      <c r="E31" s="43">
        <v>107</v>
      </c>
      <c r="F31" s="60" t="s">
        <v>79</v>
      </c>
      <c r="G31" s="43">
        <v>117</v>
      </c>
      <c r="H31" s="60" t="s">
        <v>66</v>
      </c>
      <c r="I31" s="56"/>
      <c r="J31" s="64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50"/>
      <c r="B32" s="50">
        <v>-42</v>
      </c>
      <c r="C32" s="10" t="str">
        <f>IF(Кадеты2!D15=Кадеты2!C13,Кадеты2!C17,IF(Кадеты2!D15=Кадеты2!C17,Кадеты2!C13,0))</f>
        <v>Бортко Вячеслав</v>
      </c>
      <c r="D32" s="58"/>
      <c r="E32" s="58"/>
      <c r="F32" s="56"/>
      <c r="G32" s="58"/>
      <c r="H32" s="56"/>
      <c r="I32" s="56"/>
      <c r="J32" s="58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50">
        <v>-15</v>
      </c>
      <c r="B33" s="6" t="str">
        <f>IF(Кадеты1!C61=Кадеты1!B60,Кадеты1!B62,IF(Кадеты1!C61=Кадеты1!B62,Кадеты1!B60,0))</f>
        <v>Калинович Денис</v>
      </c>
      <c r="C33" s="56"/>
      <c r="D33" s="43">
        <v>99</v>
      </c>
      <c r="E33" s="60" t="s">
        <v>79</v>
      </c>
      <c r="F33" s="56"/>
      <c r="G33" s="58"/>
      <c r="H33" s="56"/>
      <c r="I33" s="56"/>
      <c r="J33" s="43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50"/>
      <c r="B34" s="43">
        <v>71</v>
      </c>
      <c r="C34" s="57" t="s">
        <v>96</v>
      </c>
      <c r="D34" s="58"/>
      <c r="E34" s="56"/>
      <c r="F34" s="56"/>
      <c r="G34" s="58"/>
      <c r="H34" s="56"/>
      <c r="I34" s="56"/>
      <c r="J34" s="58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50">
        <v>-16</v>
      </c>
      <c r="B35" s="10" t="str">
        <f>IF(Кадеты1!C65=Кадеты1!B64,Кадеты1!B66,IF(Кадеты1!C65=Кадеты1!B66,Кадеты1!B64,0))</f>
        <v>нет</v>
      </c>
      <c r="C35" s="43">
        <v>87</v>
      </c>
      <c r="D35" s="60" t="s">
        <v>90</v>
      </c>
      <c r="E35" s="56"/>
      <c r="F35" s="50">
        <v>-59</v>
      </c>
      <c r="G35" s="10" t="str">
        <f>IF(Кадеты2!F19=Кадеты2!E11,Кадеты2!E27,IF(Кадеты2!F19=Кадеты2!E27,Кадеты2!E11,0))</f>
        <v>Горбунов Вячеслав</v>
      </c>
      <c r="H35" s="56"/>
      <c r="I35" s="65"/>
      <c r="J35" s="66" t="str">
        <f>IF(J30=J15,J47,IF(J30=J47,J15,0))</f>
        <v>Ямалетдинов Азамат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50"/>
      <c r="B36" s="50">
        <v>-41</v>
      </c>
      <c r="C36" s="10" t="str">
        <f>IF(Кадеты2!D7=Кадеты2!C5,Кадеты2!C9,IF(Кадеты2!D7=Кадеты2!C9,Кадеты2!C5,0))</f>
        <v>Овод Максим</v>
      </c>
      <c r="D36" s="56"/>
      <c r="E36" s="56"/>
      <c r="F36" s="56"/>
      <c r="G36" s="56"/>
      <c r="H36" s="56"/>
      <c r="I36" s="65"/>
      <c r="J36" s="64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50">
        <v>-17</v>
      </c>
      <c r="B37" s="6" t="str">
        <f>IF(Кадеты2!C5=Кадеты2!B4,Кадеты2!B6,IF(Кадеты2!C5=Кадеты2!B6,Кадеты2!B4,0))</f>
        <v>нет</v>
      </c>
      <c r="C37" s="56"/>
      <c r="D37" s="50">
        <v>-53</v>
      </c>
      <c r="E37" s="6" t="str">
        <f>IF(Кадеты2!E11=Кадеты2!D7,Кадеты2!D15,IF(Кадеты2!E11=Кадеты2!D15,Кадеты2!D7,0))</f>
        <v>Валинуров Денис</v>
      </c>
      <c r="F37" s="56"/>
      <c r="G37" s="56"/>
      <c r="H37" s="56"/>
      <c r="I37" s="56"/>
      <c r="J37" s="58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50"/>
      <c r="B38" s="43">
        <v>72</v>
      </c>
      <c r="C38" s="57" t="s">
        <v>95</v>
      </c>
      <c r="D38" s="56"/>
      <c r="E38" s="58"/>
      <c r="F38" s="56"/>
      <c r="G38" s="56"/>
      <c r="H38" s="56"/>
      <c r="I38" s="59"/>
      <c r="J38" s="58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50">
        <v>-18</v>
      </c>
      <c r="B39" s="10" t="str">
        <f>IF(Кадеты2!C9=Кадеты2!B8,Кадеты2!B10,IF(Кадеты2!C9=Кадеты2!B10,Кадеты2!B8,0))</f>
        <v>Шаравин Глеб</v>
      </c>
      <c r="C39" s="43">
        <v>88</v>
      </c>
      <c r="D39" s="57" t="s">
        <v>89</v>
      </c>
      <c r="E39" s="43">
        <v>108</v>
      </c>
      <c r="F39" s="57" t="s">
        <v>74</v>
      </c>
      <c r="G39" s="56"/>
      <c r="H39" s="50">
        <v>-62</v>
      </c>
      <c r="I39" s="6" t="str">
        <f>IF(Кадеты2!G35=Кадеты2!F19,Кадеты2!F51,IF(Кадеты2!G35=Кадеты2!F51,Кадеты2!F19,0))</f>
        <v>Семенов Константин</v>
      </c>
      <c r="J39" s="58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50"/>
      <c r="B40" s="50">
        <v>-40</v>
      </c>
      <c r="C40" s="10" t="str">
        <f>IF(Кадеты1!D63=Кадеты1!C61,Кадеты1!C65,IF(Кадеты1!D63=Кадеты1!C65,Кадеты1!C61,0))</f>
        <v>Бурангулов Радмир</v>
      </c>
      <c r="D40" s="58"/>
      <c r="E40" s="58"/>
      <c r="F40" s="58"/>
      <c r="G40" s="56"/>
      <c r="H40" s="56"/>
      <c r="I40" s="58"/>
      <c r="J40" s="58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50">
        <v>-19</v>
      </c>
      <c r="B41" s="6" t="str">
        <f>IF(Кадеты2!C13=Кадеты2!B12,Кадеты2!B14,IF(Кадеты2!C13=Кадеты2!B14,Кадеты2!B12,0))</f>
        <v>Скарякин Владислав</v>
      </c>
      <c r="C41" s="56"/>
      <c r="D41" s="43">
        <v>100</v>
      </c>
      <c r="E41" s="60" t="s">
        <v>106</v>
      </c>
      <c r="F41" s="58"/>
      <c r="G41" s="56"/>
      <c r="H41" s="56"/>
      <c r="I41" s="58"/>
      <c r="J41" s="58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50"/>
      <c r="B42" s="43">
        <v>73</v>
      </c>
      <c r="C42" s="57" t="s">
        <v>106</v>
      </c>
      <c r="D42" s="58"/>
      <c r="E42" s="59"/>
      <c r="F42" s="58"/>
      <c r="G42" s="56"/>
      <c r="H42" s="56"/>
      <c r="I42" s="58"/>
      <c r="J42" s="58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50">
        <v>-20</v>
      </c>
      <c r="B43" s="10" t="str">
        <f>IF(Кадеты2!C17=Кадеты2!B16,Кадеты2!B18,IF(Кадеты2!C17=Кадеты2!B18,Кадеты2!B16,0))</f>
        <v>Сергеев Алексей</v>
      </c>
      <c r="C43" s="43">
        <v>89</v>
      </c>
      <c r="D43" s="60" t="s">
        <v>106</v>
      </c>
      <c r="E43" s="59"/>
      <c r="F43" s="43">
        <v>114</v>
      </c>
      <c r="G43" s="57" t="s">
        <v>97</v>
      </c>
      <c r="H43" s="59"/>
      <c r="I43" s="58"/>
      <c r="J43" s="58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50"/>
      <c r="B44" s="50">
        <v>-39</v>
      </c>
      <c r="C44" s="10" t="str">
        <f>IF(Кадеты1!D55=Кадеты1!C53,Кадеты1!C57,IF(Кадеты1!D55=Кадеты1!C57,Кадеты1!C53,0))</f>
        <v>Хубатулин Денис</v>
      </c>
      <c r="D44" s="56"/>
      <c r="E44" s="59"/>
      <c r="F44" s="58"/>
      <c r="G44" s="58"/>
      <c r="H44" s="59"/>
      <c r="I44" s="58"/>
      <c r="J44" s="58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50">
        <v>-21</v>
      </c>
      <c r="B45" s="6" t="str">
        <f>IF(Кадеты2!C21=Кадеты2!B20,Кадеты2!B22,IF(Кадеты2!C21=Кадеты2!B22,Кадеты2!B20,0))</f>
        <v>Гайсин Айнур</v>
      </c>
      <c r="C45" s="56"/>
      <c r="D45" s="50">
        <v>-54</v>
      </c>
      <c r="E45" s="6" t="str">
        <f>IF(Кадеты2!E27=Кадеты2!D23,Кадеты2!D31,IF(Кадеты2!E27=Кадеты2!D31,Кадеты2!D23,0))</f>
        <v>Сафиуллин Альберт</v>
      </c>
      <c r="F45" s="58"/>
      <c r="G45" s="58"/>
      <c r="H45" s="59"/>
      <c r="I45" s="58"/>
      <c r="J45" s="58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50"/>
      <c r="B46" s="43">
        <v>74</v>
      </c>
      <c r="C46" s="57" t="s">
        <v>82</v>
      </c>
      <c r="D46" s="56"/>
      <c r="E46" s="58"/>
      <c r="F46" s="58"/>
      <c r="G46" s="58"/>
      <c r="H46" s="59"/>
      <c r="I46" s="58"/>
      <c r="J46" s="58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50">
        <v>-22</v>
      </c>
      <c r="B47" s="10" t="str">
        <f>IF(Кадеты2!C25=Кадеты2!B24,Кадеты2!B26,IF(Кадеты2!C25=Кадеты2!B26,Кадеты2!B24,0))</f>
        <v>Балхияров Алмаз</v>
      </c>
      <c r="C47" s="43">
        <v>90</v>
      </c>
      <c r="D47" s="57" t="s">
        <v>104</v>
      </c>
      <c r="E47" s="43">
        <v>109</v>
      </c>
      <c r="F47" s="60" t="s">
        <v>97</v>
      </c>
      <c r="G47" s="43">
        <v>118</v>
      </c>
      <c r="H47" s="57" t="s">
        <v>97</v>
      </c>
      <c r="I47" s="43">
        <v>123</v>
      </c>
      <c r="J47" s="60" t="s">
        <v>107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50"/>
      <c r="B48" s="50">
        <v>-38</v>
      </c>
      <c r="C48" s="10" t="str">
        <f>IF(Кадеты1!D47=Кадеты1!C45,Кадеты1!C49,IF(Кадеты1!D47=Кадеты1!C49,Кадеты1!C45,0))</f>
        <v>Якупов Айдар</v>
      </c>
      <c r="D48" s="58"/>
      <c r="E48" s="58"/>
      <c r="F48" s="56"/>
      <c r="G48" s="58"/>
      <c r="H48" s="58"/>
      <c r="I48" s="58"/>
      <c r="J48" s="56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50">
        <v>-23</v>
      </c>
      <c r="B49" s="6" t="str">
        <f>IF(Кадеты2!C29=Кадеты2!B28,Кадеты2!B30,IF(Кадеты2!C29=Кадеты2!B30,Кадеты2!B28,0))</f>
        <v>Гребнев Даниил</v>
      </c>
      <c r="C49" s="56"/>
      <c r="D49" s="43">
        <v>101</v>
      </c>
      <c r="E49" s="60" t="s">
        <v>97</v>
      </c>
      <c r="F49" s="56"/>
      <c r="G49" s="58"/>
      <c r="H49" s="58"/>
      <c r="I49" s="58"/>
      <c r="J49" s="56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50"/>
      <c r="B50" s="43">
        <v>75</v>
      </c>
      <c r="C50" s="57" t="s">
        <v>98</v>
      </c>
      <c r="D50" s="58"/>
      <c r="E50" s="59"/>
      <c r="F50" s="56"/>
      <c r="G50" s="58"/>
      <c r="H50" s="58"/>
      <c r="I50" s="58"/>
      <c r="J50" s="56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50">
        <v>-24</v>
      </c>
      <c r="B51" s="10" t="str">
        <f>IF(Кадеты2!C33=Кадеты2!B32,Кадеты2!B34,IF(Кадеты2!C33=Кадеты2!B34,Кадеты2!B32,0))</f>
        <v>Валеев Айдар</v>
      </c>
      <c r="C51" s="43">
        <v>91</v>
      </c>
      <c r="D51" s="60" t="s">
        <v>97</v>
      </c>
      <c r="E51" s="59"/>
      <c r="F51" s="50">
        <v>-58</v>
      </c>
      <c r="G51" s="10" t="str">
        <f>IF(Кадеты1!F51=Кадеты1!E43,Кадеты1!E59,IF(Кадеты1!F51=Кадеты1!E59,Кадеты1!E43,0))</f>
        <v>Ларионов Даниил</v>
      </c>
      <c r="H51" s="58"/>
      <c r="I51" s="58"/>
      <c r="J51" s="56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50"/>
      <c r="B52" s="62">
        <v>-37</v>
      </c>
      <c r="C52" s="10" t="str">
        <f>IF(Кадеты1!D39=Кадеты1!C37,Кадеты1!C41,IF(Кадеты1!D39=Кадеты1!C41,Кадеты1!C37,0))</f>
        <v>Арсланов Марсель</v>
      </c>
      <c r="D52" s="56"/>
      <c r="E52" s="59"/>
      <c r="F52" s="56"/>
      <c r="G52" s="59"/>
      <c r="H52" s="58"/>
      <c r="I52" s="58"/>
      <c r="J52" s="56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50">
        <v>-25</v>
      </c>
      <c r="B53" s="6" t="str">
        <f>IF(Кадеты2!C37=Кадеты2!B36,Кадеты2!B38,IF(Кадеты2!C37=Кадеты2!B38,Кадеты2!B36,0))</f>
        <v>Абдракипов Динар</v>
      </c>
      <c r="C53" s="56"/>
      <c r="D53" s="50">
        <v>-55</v>
      </c>
      <c r="E53" s="6" t="str">
        <f>IF(Кадеты2!E43=Кадеты2!D39,Кадеты2!D47,IF(Кадеты2!E43=Кадеты2!D47,Кадеты2!D39,0))</f>
        <v>Ларионов Дмитрий</v>
      </c>
      <c r="F53" s="56"/>
      <c r="G53" s="59"/>
      <c r="H53" s="58"/>
      <c r="I53" s="58"/>
      <c r="J53" s="56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50"/>
      <c r="B54" s="43">
        <v>76</v>
      </c>
      <c r="C54" s="57" t="s">
        <v>99</v>
      </c>
      <c r="D54" s="56"/>
      <c r="E54" s="58"/>
      <c r="F54" s="56"/>
      <c r="G54" s="59"/>
      <c r="H54" s="58"/>
      <c r="I54" s="58"/>
      <c r="J54" s="56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50">
        <v>-26</v>
      </c>
      <c r="B55" s="10" t="str">
        <f>IF(Кадеты2!C41=Кадеты2!B40,Кадеты2!B42,IF(Кадеты2!C41=Кадеты2!B42,Кадеты2!B40,0))</f>
        <v>Галимзянов Айдар</v>
      </c>
      <c r="C55" s="43">
        <v>92</v>
      </c>
      <c r="D55" s="57" t="s">
        <v>100</v>
      </c>
      <c r="E55" s="43">
        <v>110</v>
      </c>
      <c r="F55" s="57" t="s">
        <v>100</v>
      </c>
      <c r="G55" s="59"/>
      <c r="H55" s="43">
        <v>121</v>
      </c>
      <c r="I55" s="60" t="s">
        <v>107</v>
      </c>
      <c r="J55" s="56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50"/>
      <c r="B56" s="50">
        <v>-36</v>
      </c>
      <c r="C56" s="10" t="str">
        <f>IF(Кадеты1!D31=Кадеты1!C29,Кадеты1!C33,IF(Кадеты1!D31=Кадеты1!C33,Кадеты1!C29,0))</f>
        <v>Идрисов Денис</v>
      </c>
      <c r="D56" s="58"/>
      <c r="E56" s="58"/>
      <c r="F56" s="58"/>
      <c r="G56" s="59"/>
      <c r="H56" s="58"/>
      <c r="I56" s="56"/>
      <c r="J56" s="56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50">
        <v>-27</v>
      </c>
      <c r="B57" s="6" t="str">
        <f>IF(Кадеты2!C45=Кадеты2!B44,Кадеты2!B46,IF(Кадеты2!C45=Кадеты2!B46,Кадеты2!B44,0))</f>
        <v>Камеев Тимур</v>
      </c>
      <c r="C57" s="56"/>
      <c r="D57" s="43">
        <v>102</v>
      </c>
      <c r="E57" s="60" t="s">
        <v>100</v>
      </c>
      <c r="F57" s="58"/>
      <c r="G57" s="59"/>
      <c r="H57" s="58"/>
      <c r="I57" s="56"/>
      <c r="J57" s="56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50"/>
      <c r="B58" s="43">
        <v>77</v>
      </c>
      <c r="C58" s="57" t="s">
        <v>102</v>
      </c>
      <c r="D58" s="58"/>
      <c r="E58" s="59"/>
      <c r="F58" s="58"/>
      <c r="G58" s="59"/>
      <c r="H58" s="58"/>
      <c r="I58" s="56"/>
      <c r="J58" s="56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50">
        <v>-28</v>
      </c>
      <c r="B59" s="10" t="str">
        <f>IF(Кадеты2!C49=Кадеты2!B48,Кадеты2!B50,IF(Кадеты2!C49=Кадеты2!B50,Кадеты2!B48,0))</f>
        <v>Мухаматдинов Ильдар</v>
      </c>
      <c r="C59" s="43">
        <v>93</v>
      </c>
      <c r="D59" s="60" t="s">
        <v>101</v>
      </c>
      <c r="E59" s="59"/>
      <c r="F59" s="43">
        <v>115</v>
      </c>
      <c r="G59" s="57" t="s">
        <v>107</v>
      </c>
      <c r="H59" s="58"/>
      <c r="I59" s="56"/>
      <c r="J59" s="56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50"/>
      <c r="B60" s="50">
        <v>-35</v>
      </c>
      <c r="C60" s="10" t="str">
        <f>IF(Кадеты1!D23=Кадеты1!C21,Кадеты1!C25,IF(Кадеты1!D23=Кадеты1!C25,Кадеты1!C21,0))</f>
        <v>Амиргулов Айдар</v>
      </c>
      <c r="D60" s="56"/>
      <c r="E60" s="59"/>
      <c r="F60" s="58"/>
      <c r="G60" s="58"/>
      <c r="H60" s="58"/>
      <c r="I60" s="56"/>
      <c r="J60" s="56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50">
        <v>-29</v>
      </c>
      <c r="B61" s="6" t="str">
        <f>IF(Кадеты2!C53=Кадеты2!B52,Кадеты2!B54,IF(Кадеты2!C53=Кадеты2!B54,Кадеты2!B52,0))</f>
        <v>Потеряхин Кирилл</v>
      </c>
      <c r="C61" s="56"/>
      <c r="D61" s="50">
        <v>-56</v>
      </c>
      <c r="E61" s="6" t="str">
        <f>IF(Кадеты2!E59=Кадеты2!D55,Кадеты2!D63,IF(Кадеты2!E59=Кадеты2!D63,Кадеты2!D55,0))</f>
        <v>Шаймухаметов Альберт</v>
      </c>
      <c r="F61" s="58"/>
      <c r="G61" s="58"/>
      <c r="H61" s="58"/>
      <c r="I61" s="56"/>
      <c r="J61" s="56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50"/>
      <c r="B62" s="43">
        <v>78</v>
      </c>
      <c r="C62" s="57" t="s">
        <v>78</v>
      </c>
      <c r="D62" s="56"/>
      <c r="E62" s="58"/>
      <c r="F62" s="58"/>
      <c r="G62" s="58"/>
      <c r="H62" s="58"/>
      <c r="I62" s="56"/>
      <c r="J62" s="56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50">
        <v>-30</v>
      </c>
      <c r="B63" s="10" t="str">
        <f>IF(Кадеты2!C57=Кадеты2!B56,Кадеты2!B58,IF(Кадеты2!C57=Кадеты2!B58,Кадеты2!B56,0))</f>
        <v>Салихов Илюс</v>
      </c>
      <c r="C63" s="43">
        <v>94</v>
      </c>
      <c r="D63" s="57" t="s">
        <v>78</v>
      </c>
      <c r="E63" s="43">
        <v>111</v>
      </c>
      <c r="F63" s="60" t="s">
        <v>107</v>
      </c>
      <c r="G63" s="43">
        <v>119</v>
      </c>
      <c r="H63" s="60" t="s">
        <v>107</v>
      </c>
      <c r="I63" s="56"/>
      <c r="J63" s="56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50"/>
      <c r="B64" s="50">
        <v>-34</v>
      </c>
      <c r="C64" s="10" t="str">
        <f>IF(Кадеты1!D15=Кадеты1!C13,Кадеты1!C17,IF(Кадеты1!D15=Кадеты1!C17,Кадеты1!C13,0))</f>
        <v>Сангишев Руслан</v>
      </c>
      <c r="D64" s="58"/>
      <c r="E64" s="58"/>
      <c r="F64" s="56"/>
      <c r="G64" s="58"/>
      <c r="H64" s="56"/>
      <c r="I64" s="56"/>
      <c r="J64" s="56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50">
        <v>-31</v>
      </c>
      <c r="B65" s="6" t="str">
        <f>IF(Кадеты2!C61=Кадеты2!B60,Кадеты2!B62,IF(Кадеты2!C61=Кадеты2!B62,Кадеты2!B60,0))</f>
        <v>Лукманов Рушан</v>
      </c>
      <c r="C65" s="56"/>
      <c r="D65" s="43">
        <v>103</v>
      </c>
      <c r="E65" s="60" t="s">
        <v>78</v>
      </c>
      <c r="F65" s="56"/>
      <c r="G65" s="58"/>
      <c r="H65" s="50">
        <v>-122</v>
      </c>
      <c r="I65" s="6" t="str">
        <f>IF(J15=I7,I23,IF(J15=I23,I7,0))</f>
        <v>Горбунов Вячеслав</v>
      </c>
      <c r="J65" s="56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50"/>
      <c r="B66" s="43">
        <v>79</v>
      </c>
      <c r="C66" s="57" t="s">
        <v>91</v>
      </c>
      <c r="D66" s="58"/>
      <c r="E66" s="56"/>
      <c r="F66" s="56"/>
      <c r="G66" s="58"/>
      <c r="H66" s="50"/>
      <c r="I66" s="43">
        <v>125</v>
      </c>
      <c r="J66" s="57" t="s">
        <v>66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50">
        <v>-32</v>
      </c>
      <c r="B67" s="10" t="str">
        <f>IF(Кадеты2!C65=Кадеты2!B64,Кадеты2!B66,IF(Кадеты2!C65=Кадеты2!B66,Кадеты2!B64,0))</f>
        <v>нет</v>
      </c>
      <c r="C67" s="43">
        <v>95</v>
      </c>
      <c r="D67" s="60" t="s">
        <v>93</v>
      </c>
      <c r="E67" s="56"/>
      <c r="F67" s="50">
        <v>-57</v>
      </c>
      <c r="G67" s="10" t="str">
        <f>IF(Кадеты1!F19=Кадеты1!E11,Кадеты1!E27,IF(Кадеты1!F19=Кадеты1!E27,Кадеты1!E11,0))</f>
        <v>Кидрасов Тагир</v>
      </c>
      <c r="H67" s="50">
        <v>-123</v>
      </c>
      <c r="I67" s="10" t="str">
        <f>IF(J47=I39,I55,IF(J47=I55,I39,0))</f>
        <v>Семенов Константин</v>
      </c>
      <c r="J67" s="5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50"/>
      <c r="B68" s="50">
        <v>-33</v>
      </c>
      <c r="C68" s="10" t="str">
        <f>IF(Кадеты1!D7=Кадеты1!C5,Кадеты1!C9,IF(Кадеты1!D7=Кадеты1!C9,Кадеты1!C5,0))</f>
        <v>Закиров Ильнур</v>
      </c>
      <c r="D68" s="56"/>
      <c r="E68" s="56"/>
      <c r="F68" s="56"/>
      <c r="G68" s="56"/>
      <c r="H68" s="50"/>
      <c r="I68" s="50">
        <v>-125</v>
      </c>
      <c r="J68" s="6" t="str">
        <f>IF(J66=I65,I67,IF(J66=I67,I65,0))</f>
        <v>Семенов Константин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50">
        <v>-116</v>
      </c>
      <c r="B69" s="6" t="str">
        <f>IF(H15=G11,G19,IF(H15=G19,G11,0))</f>
        <v>Байрамалов Леонид</v>
      </c>
      <c r="C69" s="56"/>
      <c r="D69" s="56"/>
      <c r="E69" s="50">
        <v>-127</v>
      </c>
      <c r="F69" s="6" t="str">
        <f>IF(C70=B69,B71,IF(C70=B71,B69,0))</f>
        <v>Лактионов Глеб</v>
      </c>
      <c r="G69" s="56"/>
      <c r="H69" s="50">
        <v>-120</v>
      </c>
      <c r="I69" s="6" t="str">
        <f>IF(I23=H15,H31,IF(I23=H31,H15,0))</f>
        <v>Фоминых Илья</v>
      </c>
      <c r="J69" s="5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50"/>
      <c r="B70" s="43">
        <v>127</v>
      </c>
      <c r="C70" s="57" t="s">
        <v>70</v>
      </c>
      <c r="D70" s="56"/>
      <c r="E70" s="50"/>
      <c r="F70" s="43">
        <v>130</v>
      </c>
      <c r="G70" s="57" t="s">
        <v>72</v>
      </c>
      <c r="H70" s="50"/>
      <c r="I70" s="43">
        <v>126</v>
      </c>
      <c r="J70" s="57" t="s">
        <v>97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50">
        <v>-117</v>
      </c>
      <c r="B71" s="10" t="str">
        <f>IF(H31=G27,G35,IF(H31=G35,G27,0))</f>
        <v>Лактионов Глеб</v>
      </c>
      <c r="C71" s="58"/>
      <c r="D71" s="59"/>
      <c r="E71" s="50">
        <v>-128</v>
      </c>
      <c r="F71" s="10" t="str">
        <f>IF(C74=B73,B75,IF(C74=B75,B73,0))</f>
        <v>Ларионов Даниил</v>
      </c>
      <c r="G71" s="50" t="s">
        <v>10</v>
      </c>
      <c r="H71" s="50">
        <v>-121</v>
      </c>
      <c r="I71" s="10" t="str">
        <f>IF(I55=H47,H63,IF(I55=H63,H47,0))</f>
        <v>Арсланов Марсель</v>
      </c>
      <c r="J71" s="5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50"/>
      <c r="B72" s="56"/>
      <c r="C72" s="43">
        <v>129</v>
      </c>
      <c r="D72" s="57" t="s">
        <v>70</v>
      </c>
      <c r="E72" s="50"/>
      <c r="F72" s="50">
        <v>-130</v>
      </c>
      <c r="G72" s="6" t="str">
        <f>IF(G70=F69,F71,IF(G70=F71,F69,0))</f>
        <v>Ларионов Даниил</v>
      </c>
      <c r="H72" s="50"/>
      <c r="I72" s="50">
        <v>-126</v>
      </c>
      <c r="J72" s="6" t="str">
        <f>IF(J70=I69,I71,IF(J70=I71,I69,0))</f>
        <v>Фоминых Илья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50">
        <v>-118</v>
      </c>
      <c r="B73" s="6" t="str">
        <f>IF(H47=G43,G51,IF(H47=G51,G43,0))</f>
        <v>Ларионов Даниил</v>
      </c>
      <c r="C73" s="58"/>
      <c r="D73" s="62" t="s">
        <v>6</v>
      </c>
      <c r="E73" s="50">
        <v>-112</v>
      </c>
      <c r="F73" s="6" t="str">
        <f>IF(G11=F7,F15,IF(G11=F15,F7,0))</f>
        <v>Галиханов Ильяс</v>
      </c>
      <c r="G73" s="50" t="s">
        <v>11</v>
      </c>
      <c r="H73" s="50">
        <v>-131</v>
      </c>
      <c r="I73" s="6" t="str">
        <f>IF(G74=F73,F75,IF(G74=F75,F73,0))</f>
        <v>Бортко Вячеслав</v>
      </c>
      <c r="J73" s="5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50"/>
      <c r="B74" s="43">
        <v>128</v>
      </c>
      <c r="C74" s="60" t="s">
        <v>69</v>
      </c>
      <c r="D74" s="56"/>
      <c r="E74" s="50"/>
      <c r="F74" s="43">
        <v>131</v>
      </c>
      <c r="G74" s="57" t="s">
        <v>94</v>
      </c>
      <c r="H74" s="50"/>
      <c r="I74" s="43">
        <v>134</v>
      </c>
      <c r="J74" s="57" t="s">
        <v>74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50">
        <v>-119</v>
      </c>
      <c r="B75" s="10" t="str">
        <f>IF(H63=G59,G67,IF(H63=G67,G59,0))</f>
        <v>Кидрасов Тагир</v>
      </c>
      <c r="C75" s="50">
        <v>-129</v>
      </c>
      <c r="D75" s="6" t="str">
        <f>IF(D72=C70,C74,IF(D72=C74,C70,0))</f>
        <v>Кидрасов Тагир</v>
      </c>
      <c r="E75" s="50">
        <v>-113</v>
      </c>
      <c r="F75" s="10" t="str">
        <f>IF(G27=F23,F31,IF(G27=F31,F23,0))</f>
        <v>Бортко Вячеслав</v>
      </c>
      <c r="G75" s="58"/>
      <c r="H75" s="50">
        <v>-132</v>
      </c>
      <c r="I75" s="10" t="str">
        <f>IF(G78=F77,F79,IF(G78=F79,F77,0))</f>
        <v>Валинуров Денис</v>
      </c>
      <c r="J75" s="5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50"/>
      <c r="B76" s="56"/>
      <c r="C76" s="56"/>
      <c r="D76" s="50" t="s">
        <v>8</v>
      </c>
      <c r="E76" s="50"/>
      <c r="F76" s="56"/>
      <c r="G76" s="43">
        <v>133</v>
      </c>
      <c r="H76" s="57" t="s">
        <v>94</v>
      </c>
      <c r="I76" s="50">
        <v>-134</v>
      </c>
      <c r="J76" s="6" t="str">
        <f>IF(J74=I73,I75,IF(J74=I75,I73,0))</f>
        <v>Бортко Вячеслав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50">
        <v>-104</v>
      </c>
      <c r="B77" s="6" t="str">
        <f>IF(F7=E5,E9,IF(F7=E9,E5,0))</f>
        <v>Салимханов Айдар</v>
      </c>
      <c r="C77" s="56"/>
      <c r="D77" s="56"/>
      <c r="E77" s="50">
        <v>-114</v>
      </c>
      <c r="F77" s="6" t="str">
        <f>IF(G43=F39,F47,IF(G43=F47,F39,0))</f>
        <v>Валинуров Денис</v>
      </c>
      <c r="G77" s="58"/>
      <c r="H77" s="62" t="s">
        <v>12</v>
      </c>
      <c r="I77" s="56"/>
      <c r="J77" s="5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50"/>
      <c r="B78" s="43">
        <v>135</v>
      </c>
      <c r="C78" s="57" t="s">
        <v>77</v>
      </c>
      <c r="D78" s="56"/>
      <c r="E78" s="50"/>
      <c r="F78" s="43">
        <v>132</v>
      </c>
      <c r="G78" s="60" t="s">
        <v>100</v>
      </c>
      <c r="H78" s="56"/>
      <c r="I78" s="56"/>
      <c r="J78" s="56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50">
        <v>-105</v>
      </c>
      <c r="B79" s="10" t="str">
        <f>IF(F15=E13,E17,IF(F15=E17,E13,0))</f>
        <v>Мамлеев Камиль</v>
      </c>
      <c r="C79" s="58"/>
      <c r="D79" s="56"/>
      <c r="E79" s="50">
        <v>-115</v>
      </c>
      <c r="F79" s="10" t="str">
        <f>IF(G59=F55,F63,IF(G59=F63,F55,0))</f>
        <v>Идрисов Денис</v>
      </c>
      <c r="G79" s="50">
        <v>-133</v>
      </c>
      <c r="H79" s="6" t="str">
        <f>IF(H76=G74,G78,IF(H76=G78,G74,0))</f>
        <v>Идрисов Денис</v>
      </c>
      <c r="I79" s="56"/>
      <c r="J79" s="56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50"/>
      <c r="B80" s="56"/>
      <c r="C80" s="43">
        <v>139</v>
      </c>
      <c r="D80" s="57" t="s">
        <v>80</v>
      </c>
      <c r="E80" s="56"/>
      <c r="F80" s="56"/>
      <c r="G80" s="56"/>
      <c r="H80" s="50" t="s">
        <v>14</v>
      </c>
      <c r="I80" s="56"/>
      <c r="J80" s="56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50">
        <v>-106</v>
      </c>
      <c r="B81" s="6" t="str">
        <f>IF(F23=E21,E25,IF(F23=E25,E21,0))</f>
        <v>Урманов Радмир</v>
      </c>
      <c r="C81" s="58"/>
      <c r="D81" s="58"/>
      <c r="E81" s="56"/>
      <c r="F81" s="56"/>
      <c r="G81" s="50">
        <v>-139</v>
      </c>
      <c r="H81" s="6" t="str">
        <f>IF(D80=C78,C82,IF(D80=C82,C78,0))</f>
        <v>Салимханов Айдар</v>
      </c>
      <c r="I81" s="56"/>
      <c r="J81" s="56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50"/>
      <c r="B82" s="43">
        <v>136</v>
      </c>
      <c r="C82" s="60" t="s">
        <v>80</v>
      </c>
      <c r="D82" s="58"/>
      <c r="E82" s="56"/>
      <c r="F82" s="56"/>
      <c r="G82" s="56"/>
      <c r="H82" s="43">
        <v>142</v>
      </c>
      <c r="I82" s="57" t="s">
        <v>77</v>
      </c>
      <c r="J82" s="56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50">
        <v>-107</v>
      </c>
      <c r="B83" s="10" t="str">
        <f>IF(F31=E29,E33,IF(F31=E33,E29,0))</f>
        <v>Бобров Илья</v>
      </c>
      <c r="C83" s="56"/>
      <c r="D83" s="58"/>
      <c r="E83" s="56"/>
      <c r="F83" s="56"/>
      <c r="G83" s="50">
        <v>-140</v>
      </c>
      <c r="H83" s="10" t="str">
        <f>IF(D88=C86,C90,IF(D88=C90,C86,0))</f>
        <v>Сафиуллин Альберт</v>
      </c>
      <c r="I83" s="50" t="s">
        <v>120</v>
      </c>
      <c r="J83" s="56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50"/>
      <c r="B84" s="56"/>
      <c r="C84" s="59"/>
      <c r="D84" s="43">
        <v>141</v>
      </c>
      <c r="E84" s="57" t="s">
        <v>78</v>
      </c>
      <c r="F84" s="50">
        <v>-135</v>
      </c>
      <c r="G84" s="6" t="str">
        <f>IF(C78=B77,B79,IF(C78=B79,B77,0))</f>
        <v>Мамлеев Камиль</v>
      </c>
      <c r="H84" s="50">
        <v>-142</v>
      </c>
      <c r="I84" s="6" t="str">
        <f>IF(I82=H81,H83,IF(I82=H83,H81,0))</f>
        <v>Сафиуллин Альберт</v>
      </c>
      <c r="J84" s="56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50">
        <v>-108</v>
      </c>
      <c r="B85" s="6" t="str">
        <f>IF(F39=E37,E41,IF(F39=E41,E37,0))</f>
        <v>Скарякин Владислав</v>
      </c>
      <c r="C85" s="56"/>
      <c r="D85" s="58"/>
      <c r="E85" s="50" t="s">
        <v>16</v>
      </c>
      <c r="F85" s="50"/>
      <c r="G85" s="43">
        <v>143</v>
      </c>
      <c r="H85" s="67" t="s">
        <v>81</v>
      </c>
      <c r="I85" s="50" t="s">
        <v>19</v>
      </c>
      <c r="J85" s="56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50"/>
      <c r="B86" s="43">
        <v>137</v>
      </c>
      <c r="C86" s="57" t="s">
        <v>103</v>
      </c>
      <c r="D86" s="58"/>
      <c r="E86" s="56"/>
      <c r="F86" s="50">
        <v>-136</v>
      </c>
      <c r="G86" s="10" t="str">
        <f>IF(C82=B81,B83,IF(C82=B83,B81,0))</f>
        <v>Урманов Радмир</v>
      </c>
      <c r="H86" s="58"/>
      <c r="I86" s="56"/>
      <c r="J86" s="56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50">
        <v>-109</v>
      </c>
      <c r="B87" s="10" t="str">
        <f>IF(F47=E45,E49,IF(F47=E49,E45,0))</f>
        <v>Сафиуллин Альберт</v>
      </c>
      <c r="C87" s="58"/>
      <c r="D87" s="58"/>
      <c r="E87" s="56"/>
      <c r="F87" s="50"/>
      <c r="G87" s="56"/>
      <c r="H87" s="43">
        <v>145</v>
      </c>
      <c r="I87" s="67" t="s">
        <v>67</v>
      </c>
      <c r="J87" s="56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50"/>
      <c r="B88" s="56"/>
      <c r="C88" s="43">
        <v>140</v>
      </c>
      <c r="D88" s="60" t="s">
        <v>78</v>
      </c>
      <c r="E88" s="56"/>
      <c r="F88" s="50">
        <v>-137</v>
      </c>
      <c r="G88" s="6" t="str">
        <f>IF(C86=B85,B87,IF(C86=B87,B85,0))</f>
        <v>Скарякин Владислав</v>
      </c>
      <c r="H88" s="58"/>
      <c r="I88" s="62" t="s">
        <v>18</v>
      </c>
      <c r="J88" s="56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50">
        <v>-110</v>
      </c>
      <c r="B89" s="6" t="str">
        <f>IF(F55=E53,E57,IF(F55=E57,E53,0))</f>
        <v>Ларионов Дмитрий</v>
      </c>
      <c r="C89" s="58"/>
      <c r="D89" s="59"/>
      <c r="E89" s="56"/>
      <c r="F89" s="50"/>
      <c r="G89" s="43">
        <v>144</v>
      </c>
      <c r="H89" s="68" t="s">
        <v>67</v>
      </c>
      <c r="I89" s="56"/>
      <c r="J89" s="56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50"/>
      <c r="B90" s="43">
        <v>138</v>
      </c>
      <c r="C90" s="60" t="s">
        <v>78</v>
      </c>
      <c r="D90" s="50">
        <v>-141</v>
      </c>
      <c r="E90" s="6" t="str">
        <f>IF(E84=D80,D88,IF(E84=D88,D80,0))</f>
        <v>Бобров Илья</v>
      </c>
      <c r="F90" s="50">
        <v>-138</v>
      </c>
      <c r="G90" s="10" t="str">
        <f>IF(C90=B89,B91,IF(C90=B91,B89,0))</f>
        <v>Ларионов Дмитрий</v>
      </c>
      <c r="H90" s="50">
        <v>-145</v>
      </c>
      <c r="I90" s="6" t="str">
        <f>IF(I87=H85,H89,IF(I87=H89,H85,0))</f>
        <v>Урманов Радмир</v>
      </c>
      <c r="J90" s="56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50">
        <v>-111</v>
      </c>
      <c r="B91" s="10" t="str">
        <f>IF(F63=E61,E65,IF(F63=E65,E61,0))</f>
        <v>Салихов Илюс</v>
      </c>
      <c r="C91" s="56"/>
      <c r="D91" s="56"/>
      <c r="E91" s="50" t="s">
        <v>17</v>
      </c>
      <c r="F91" s="56"/>
      <c r="G91" s="56"/>
      <c r="H91" s="56"/>
      <c r="I91" s="50" t="s">
        <v>20</v>
      </c>
      <c r="J91" s="56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71" customWidth="1"/>
    <col min="2" max="2" width="15.75390625" style="71" customWidth="1"/>
    <col min="3" max="9" width="10.75390625" style="71" customWidth="1"/>
    <col min="10" max="10" width="16.25390625" style="71" customWidth="1"/>
    <col min="11" max="21" width="9.125" style="70" customWidth="1"/>
    <col min="22" max="16384" width="9.125" style="71" customWidth="1"/>
  </cols>
  <sheetData>
    <row r="1" spans="1:10" ht="9.75" customHeight="1">
      <c r="A1" s="69" t="str">
        <f>СписокКадеты!A1</f>
        <v>Кадетское Первенство Башкортостана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.75" customHeight="1">
      <c r="A2" s="69" t="str">
        <f>СписокКадеты!A2</f>
        <v>Кадеты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9.75" customHeight="1">
      <c r="A3" s="69" t="str">
        <f>СписокКадеты!A3</f>
        <v>3 января 2010 г.</v>
      </c>
      <c r="B3" s="69"/>
      <c r="C3" s="69"/>
      <c r="D3" s="69"/>
      <c r="E3" s="69"/>
      <c r="F3" s="69"/>
      <c r="G3" s="69"/>
      <c r="H3" s="69"/>
      <c r="I3" s="69"/>
      <c r="J3" s="69"/>
    </row>
    <row r="4" spans="1:21" ht="9.75" customHeight="1">
      <c r="A4" s="56"/>
      <c r="B4" s="56"/>
      <c r="C4" s="56"/>
      <c r="D4" s="56"/>
      <c r="E4" s="56"/>
      <c r="F4" s="56"/>
      <c r="G4" s="50">
        <v>-151</v>
      </c>
      <c r="H4" s="6" t="str">
        <f>IF(D8=C6,C10,IF(D8=C10,C6,0))</f>
        <v>Набиуллин Ильдус</v>
      </c>
      <c r="I4" s="56"/>
      <c r="J4" s="56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9.75" customHeight="1">
      <c r="A5" s="50">
        <v>-96</v>
      </c>
      <c r="B5" s="6" t="str">
        <f>IF(Кадеты3!E9=Кадеты3!D7,Кадеты3!D11,IF(Кадеты3!E9=Кадеты3!D11,Кадеты3!D7,0))</f>
        <v>Валеев Ильмир</v>
      </c>
      <c r="C5" s="56"/>
      <c r="D5" s="50">
        <v>-143</v>
      </c>
      <c r="E5" s="6" t="str">
        <f>IF(Кадеты3!H85=Кадеты3!G84,Кадеты3!G86,IF(Кадеты3!H85=Кадеты3!G86,Кадеты3!G84,0))</f>
        <v>Мамлеев Камиль</v>
      </c>
      <c r="F5" s="56"/>
      <c r="G5" s="50"/>
      <c r="H5" s="43">
        <v>154</v>
      </c>
      <c r="I5" s="57" t="s">
        <v>104</v>
      </c>
      <c r="J5" s="56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21" ht="9.75" customHeight="1">
      <c r="A6" s="50"/>
      <c r="B6" s="43">
        <v>147</v>
      </c>
      <c r="C6" s="57" t="s">
        <v>76</v>
      </c>
      <c r="D6" s="56"/>
      <c r="E6" s="43">
        <v>146</v>
      </c>
      <c r="F6" s="57" t="s">
        <v>86</v>
      </c>
      <c r="G6" s="50">
        <v>-152</v>
      </c>
      <c r="H6" s="10" t="str">
        <f>IF(D16=C14,C18,IF(D16=C18,C14,0))</f>
        <v>Якупов Айдар</v>
      </c>
      <c r="I6" s="50" t="s">
        <v>27</v>
      </c>
      <c r="J6" s="56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21" ht="9.75" customHeight="1">
      <c r="A7" s="50">
        <v>-97</v>
      </c>
      <c r="B7" s="10" t="str">
        <f>IF(Кадеты3!E17=Кадеты3!D15,Кадеты3!D19,IF(Кадеты3!E17=Кадеты3!D19,Кадеты3!D15,0))</f>
        <v>Лукьянов Роман</v>
      </c>
      <c r="C7" s="58"/>
      <c r="D7" s="50">
        <v>-144</v>
      </c>
      <c r="E7" s="10" t="str">
        <f>IF(Кадеты3!H89=Кадеты3!G88,Кадеты3!G90,IF(Кадеты3!H89=Кадеты3!G90,Кадеты3!G88,0))</f>
        <v>Скарякин Владислав</v>
      </c>
      <c r="F7" s="50" t="s">
        <v>21</v>
      </c>
      <c r="G7" s="56"/>
      <c r="H7" s="50">
        <v>-154</v>
      </c>
      <c r="I7" s="6" t="str">
        <f>IF(I5=H4,H6,IF(I5=H6,H4,0))</f>
        <v>Набиуллин Ильдус</v>
      </c>
      <c r="J7" s="56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</row>
    <row r="8" spans="1:21" ht="9.75" customHeight="1">
      <c r="A8" s="50"/>
      <c r="B8" s="56"/>
      <c r="C8" s="43">
        <v>151</v>
      </c>
      <c r="D8" s="57" t="s">
        <v>76</v>
      </c>
      <c r="E8" s="50">
        <v>-146</v>
      </c>
      <c r="F8" s="6" t="str">
        <f>IF(F6=E5,E7,IF(F6=E7,E5,0))</f>
        <v>Скарякин Владислав</v>
      </c>
      <c r="G8" s="56"/>
      <c r="H8" s="56"/>
      <c r="I8" s="50" t="s">
        <v>29</v>
      </c>
      <c r="J8" s="56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9.75" customHeight="1">
      <c r="A9" s="50">
        <v>-98</v>
      </c>
      <c r="B9" s="6" t="str">
        <f>IF(Кадеты3!E25=Кадеты3!D23,Кадеты3!D27,IF(Кадеты3!E25=Кадеты3!D27,Кадеты3!D23,0))</f>
        <v>Набиуллин Ильдус</v>
      </c>
      <c r="C9" s="58"/>
      <c r="D9" s="58"/>
      <c r="E9" s="56"/>
      <c r="F9" s="50" t="s">
        <v>22</v>
      </c>
      <c r="G9" s="50">
        <v>-147</v>
      </c>
      <c r="H9" s="6" t="str">
        <f>IF(C6=B5,B7,IF(C6=B7,B5,0))</f>
        <v>Лукьянов Роман</v>
      </c>
      <c r="I9" s="56"/>
      <c r="J9" s="56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1" ht="9.75" customHeight="1">
      <c r="A10" s="50"/>
      <c r="B10" s="43">
        <v>148</v>
      </c>
      <c r="C10" s="60" t="s">
        <v>87</v>
      </c>
      <c r="D10" s="58"/>
      <c r="E10" s="56"/>
      <c r="F10" s="56"/>
      <c r="G10" s="50"/>
      <c r="H10" s="43">
        <v>155</v>
      </c>
      <c r="I10" s="57" t="s">
        <v>84</v>
      </c>
      <c r="J10" s="56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1" ht="9.75" customHeight="1">
      <c r="A11" s="50">
        <v>-99</v>
      </c>
      <c r="B11" s="10" t="str">
        <f>IF(Кадеты3!E33=Кадеты3!D31,Кадеты3!D35,IF(Кадеты3!E33=Кадеты3!D35,Кадеты3!D31,0))</f>
        <v>Овод Максим</v>
      </c>
      <c r="C11" s="56"/>
      <c r="D11" s="58"/>
      <c r="E11" s="56"/>
      <c r="F11" s="56"/>
      <c r="G11" s="50">
        <v>-148</v>
      </c>
      <c r="H11" s="10" t="str">
        <f>IF(C10=B9,B11,IF(C10=B11,B9,0))</f>
        <v>Овод Максим</v>
      </c>
      <c r="I11" s="58"/>
      <c r="J11" s="59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1" ht="9.75" customHeight="1">
      <c r="A12" s="50"/>
      <c r="B12" s="56"/>
      <c r="C12" s="59"/>
      <c r="D12" s="43">
        <v>153</v>
      </c>
      <c r="E12" s="57" t="s">
        <v>93</v>
      </c>
      <c r="F12" s="56"/>
      <c r="G12" s="50"/>
      <c r="H12" s="56"/>
      <c r="I12" s="43">
        <v>157</v>
      </c>
      <c r="J12" s="57" t="s">
        <v>84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9.75" customHeight="1">
      <c r="A13" s="50">
        <v>-100</v>
      </c>
      <c r="B13" s="6" t="str">
        <f>IF(Кадеты3!E41=Кадеты3!D39,Кадеты3!D43,IF(Кадеты3!E41=Кадеты3!D43,Кадеты3!D39,0))</f>
        <v>Бурангулов Радмир</v>
      </c>
      <c r="C13" s="56"/>
      <c r="D13" s="58"/>
      <c r="E13" s="50" t="s">
        <v>23</v>
      </c>
      <c r="F13" s="56"/>
      <c r="G13" s="50">
        <v>-149</v>
      </c>
      <c r="H13" s="6" t="str">
        <f>IF(C14=B13,B15,IF(C14=B15,B13,0))</f>
        <v>Бурангулов Радмир</v>
      </c>
      <c r="I13" s="58"/>
      <c r="J13" s="62" t="s">
        <v>24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ht="9.75" customHeight="1">
      <c r="A14" s="50"/>
      <c r="B14" s="43">
        <v>149</v>
      </c>
      <c r="C14" s="57" t="s">
        <v>104</v>
      </c>
      <c r="D14" s="58"/>
      <c r="E14" s="56"/>
      <c r="F14" s="56"/>
      <c r="G14" s="50"/>
      <c r="H14" s="43">
        <v>156</v>
      </c>
      <c r="I14" s="60" t="s">
        <v>101</v>
      </c>
      <c r="J14" s="56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ht="9.75" customHeight="1">
      <c r="A15" s="50">
        <v>-101</v>
      </c>
      <c r="B15" s="10" t="str">
        <f>IF(Кадеты3!E49=Кадеты3!D47,Кадеты3!D51,IF(Кадеты3!E49=Кадеты3!D51,Кадеты3!D47,0))</f>
        <v>Якупов Айдар</v>
      </c>
      <c r="C15" s="58"/>
      <c r="D15" s="58"/>
      <c r="E15" s="56"/>
      <c r="F15" s="56"/>
      <c r="G15" s="50">
        <v>-150</v>
      </c>
      <c r="H15" s="10" t="str">
        <f>IF(C18=B17,B19,IF(C18=B19,B17,0))</f>
        <v>Амиргулов Айдар</v>
      </c>
      <c r="I15" s="50">
        <v>-157</v>
      </c>
      <c r="J15" s="6" t="str">
        <f>IF(J12=I10,I14,IF(J12=I14,I10,0))</f>
        <v>Амиргулов Айдар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9.75" customHeight="1">
      <c r="A16" s="50"/>
      <c r="B16" s="56"/>
      <c r="C16" s="43">
        <v>152</v>
      </c>
      <c r="D16" s="60" t="s">
        <v>93</v>
      </c>
      <c r="E16" s="56"/>
      <c r="F16" s="50">
        <v>-155</v>
      </c>
      <c r="G16" s="6" t="str">
        <f>IF(I10=H9,H11,IF(I10=H11,H9,0))</f>
        <v>Овод Максим</v>
      </c>
      <c r="H16" s="59"/>
      <c r="I16" s="56"/>
      <c r="J16" s="50" t="s">
        <v>26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9.75" customHeight="1">
      <c r="A17" s="50">
        <v>-102</v>
      </c>
      <c r="B17" s="6" t="str">
        <f>IF(Кадеты3!E57=Кадеты3!D55,Кадеты3!D59,IF(Кадеты3!E57=Кадеты3!D59,Кадеты3!D55,0))</f>
        <v>Амиргулов Айдар</v>
      </c>
      <c r="C17" s="58"/>
      <c r="D17" s="59"/>
      <c r="E17" s="56"/>
      <c r="F17" s="50"/>
      <c r="G17" s="43">
        <v>158</v>
      </c>
      <c r="H17" s="57" t="s">
        <v>89</v>
      </c>
      <c r="I17" s="56"/>
      <c r="J17" s="56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9.75" customHeight="1">
      <c r="A18" s="50"/>
      <c r="B18" s="43">
        <v>150</v>
      </c>
      <c r="C18" s="60" t="s">
        <v>93</v>
      </c>
      <c r="D18" s="50">
        <v>-153</v>
      </c>
      <c r="E18" s="6" t="str">
        <f>IF(E12=D8,D16,IF(E12=D16,D8,0))</f>
        <v>Валеев Ильмир</v>
      </c>
      <c r="F18" s="50">
        <v>-156</v>
      </c>
      <c r="G18" s="10" t="str">
        <f>IF(I14=H13,H15,IF(I14=H15,H13,0))</f>
        <v>Бурангулов Радмир</v>
      </c>
      <c r="H18" s="50" t="s">
        <v>28</v>
      </c>
      <c r="I18" s="56"/>
      <c r="J18" s="56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 ht="9.75" customHeight="1">
      <c r="A19" s="50">
        <v>-103</v>
      </c>
      <c r="B19" s="10" t="str">
        <f>IF(Кадеты3!E65=Кадеты3!D63,Кадеты3!D67,IF(Кадеты3!E65=Кадеты3!D67,Кадеты3!D63,0))</f>
        <v>Закиров Ильнур</v>
      </c>
      <c r="C19" s="56"/>
      <c r="D19" s="56"/>
      <c r="E19" s="50" t="s">
        <v>25</v>
      </c>
      <c r="F19" s="56"/>
      <c r="G19" s="50">
        <v>-158</v>
      </c>
      <c r="H19" s="6" t="str">
        <f>IF(H17=G16,G18,IF(H17=G18,G16,0))</f>
        <v>Овод Максим</v>
      </c>
      <c r="I19" s="56"/>
      <c r="J19" s="56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:21" ht="9.75" customHeight="1">
      <c r="A20" s="50"/>
      <c r="B20" s="56"/>
      <c r="C20" s="56"/>
      <c r="D20" s="56"/>
      <c r="E20" s="56"/>
      <c r="F20" s="56"/>
      <c r="G20" s="56"/>
      <c r="H20" s="50" t="s">
        <v>30</v>
      </c>
      <c r="I20" s="56"/>
      <c r="J20" s="56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ht="9.75" customHeight="1">
      <c r="A21" s="50">
        <v>-80</v>
      </c>
      <c r="B21" s="6" t="str">
        <f>IF(Кадеты3!D7=Кадеты3!C6,Кадеты3!C8,IF(Кадеты3!D7=Кадеты3!C8,Кадеты3!C6,0))</f>
        <v>Басс Кирилл</v>
      </c>
      <c r="C21" s="56"/>
      <c r="D21" s="56"/>
      <c r="E21" s="56"/>
      <c r="F21" s="56"/>
      <c r="G21" s="56"/>
      <c r="H21" s="50">
        <v>-171</v>
      </c>
      <c r="I21" s="6" t="str">
        <f>IF(E28=D24,D32,IF(E28=D32,D24,0))</f>
        <v>Шайхлисламов Айвар</v>
      </c>
      <c r="J21" s="56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:21" ht="9.75" customHeight="1">
      <c r="A22" s="50"/>
      <c r="B22" s="43">
        <v>159</v>
      </c>
      <c r="C22" s="57" t="s">
        <v>75</v>
      </c>
      <c r="D22" s="56"/>
      <c r="E22" s="56"/>
      <c r="F22" s="56"/>
      <c r="G22" s="56"/>
      <c r="H22" s="56"/>
      <c r="I22" s="43">
        <v>174</v>
      </c>
      <c r="J22" s="57" t="s">
        <v>82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:21" ht="9.75" customHeight="1">
      <c r="A23" s="50">
        <v>-81</v>
      </c>
      <c r="B23" s="10" t="str">
        <f>IF(Кадеты3!D11=Кадеты3!C10,Кадеты3!C12,IF(Кадеты3!D11=Кадеты3!C12,Кадеты3!C10,0))</f>
        <v>Савин Михаил</v>
      </c>
      <c r="C23" s="58"/>
      <c r="D23" s="56"/>
      <c r="E23" s="56"/>
      <c r="F23" s="56"/>
      <c r="G23" s="56"/>
      <c r="H23" s="50">
        <v>-172</v>
      </c>
      <c r="I23" s="10" t="str">
        <f>IF(E44=D40,D48,IF(E44=D48,D40,0))</f>
        <v>Балхияров Алмаз</v>
      </c>
      <c r="J23" s="50" t="s">
        <v>121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:21" ht="9.75" customHeight="1">
      <c r="A24" s="50"/>
      <c r="B24" s="56"/>
      <c r="C24" s="43">
        <v>167</v>
      </c>
      <c r="D24" s="57" t="s">
        <v>75</v>
      </c>
      <c r="E24" s="56"/>
      <c r="F24" s="56"/>
      <c r="G24" s="56"/>
      <c r="H24" s="56"/>
      <c r="I24" s="50">
        <v>-174</v>
      </c>
      <c r="J24" s="6" t="str">
        <f>IF(J22=I21,I23,IF(J22=I23,I21,0))</f>
        <v>Шайхлисламов Айвар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:21" ht="9.75" customHeight="1">
      <c r="A25" s="50">
        <v>-82</v>
      </c>
      <c r="B25" s="6" t="str">
        <f>IF(Кадеты3!D15=Кадеты3!C14,Кадеты3!C16,IF(Кадеты3!D15=Кадеты3!C16,Кадеты3!C14,0))</f>
        <v>Лазарев Игорь</v>
      </c>
      <c r="C25" s="58"/>
      <c r="D25" s="58"/>
      <c r="E25" s="56"/>
      <c r="F25" s="56"/>
      <c r="G25" s="50">
        <v>-167</v>
      </c>
      <c r="H25" s="6" t="str">
        <f>IF(D24=C22,C26,IF(D24=C26,C22,0))</f>
        <v>Лазарев Игорь</v>
      </c>
      <c r="I25" s="65"/>
      <c r="J25" s="50" t="s">
        <v>122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21" ht="9.75" customHeight="1">
      <c r="A26" s="50"/>
      <c r="B26" s="43">
        <v>160</v>
      </c>
      <c r="C26" s="60" t="s">
        <v>83</v>
      </c>
      <c r="D26" s="58"/>
      <c r="E26" s="56"/>
      <c r="F26" s="56"/>
      <c r="G26" s="50"/>
      <c r="H26" s="43">
        <v>175</v>
      </c>
      <c r="I26" s="57" t="s">
        <v>71</v>
      </c>
      <c r="J26" s="56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9.75" customHeight="1">
      <c r="A27" s="50">
        <v>-83</v>
      </c>
      <c r="B27" s="10" t="str">
        <f>IF(Кадеты3!D19=Кадеты3!C18,Кадеты3!C20,IF(Кадеты3!D19=Кадеты3!C20,Кадеты3!C18,0))</f>
        <v>Ермолаев Владислав</v>
      </c>
      <c r="C27" s="56"/>
      <c r="D27" s="58"/>
      <c r="E27" s="56"/>
      <c r="F27" s="56"/>
      <c r="G27" s="50">
        <v>-168</v>
      </c>
      <c r="H27" s="10" t="str">
        <f>IF(D32=C30,C34,IF(D32=C34,C30,0))</f>
        <v>Жуланов Максим</v>
      </c>
      <c r="I27" s="58"/>
      <c r="J27" s="56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ht="9.75" customHeight="1">
      <c r="A28" s="50"/>
      <c r="B28" s="56"/>
      <c r="C28" s="56"/>
      <c r="D28" s="43">
        <v>171</v>
      </c>
      <c r="E28" s="57" t="s">
        <v>75</v>
      </c>
      <c r="F28" s="56"/>
      <c r="G28" s="50"/>
      <c r="H28" s="56"/>
      <c r="I28" s="43">
        <v>177</v>
      </c>
      <c r="J28" s="57" t="s">
        <v>91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ht="9.75" customHeight="1">
      <c r="A29" s="50">
        <v>-84</v>
      </c>
      <c r="B29" s="6" t="str">
        <f>IF(Кадеты3!D23=Кадеты3!C22,Кадеты3!C24,IF(Кадеты3!D23=Кадеты3!C24,Кадеты3!C22,0))</f>
        <v>Чистяков Данил</v>
      </c>
      <c r="C29" s="56"/>
      <c r="D29" s="58"/>
      <c r="E29" s="58"/>
      <c r="F29" s="56"/>
      <c r="G29" s="50">
        <v>-169</v>
      </c>
      <c r="H29" s="6" t="str">
        <f>IF(D40=C38,C42,IF(D40=C42,C38,0))</f>
        <v>Хубатулин Денис</v>
      </c>
      <c r="I29" s="58"/>
      <c r="J29" s="50" t="s">
        <v>123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  <row r="30" spans="1:21" ht="9.75" customHeight="1">
      <c r="A30" s="50"/>
      <c r="B30" s="43">
        <v>161</v>
      </c>
      <c r="C30" s="57" t="s">
        <v>71</v>
      </c>
      <c r="D30" s="58"/>
      <c r="E30" s="58"/>
      <c r="F30" s="56"/>
      <c r="G30" s="50"/>
      <c r="H30" s="43">
        <v>176</v>
      </c>
      <c r="I30" s="60" t="s">
        <v>91</v>
      </c>
      <c r="J30" s="56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1:21" ht="9.75" customHeight="1">
      <c r="A31" s="50">
        <v>-85</v>
      </c>
      <c r="B31" s="10" t="str">
        <f>IF(Кадеты3!D27=Кадеты3!C26,Кадеты3!C28,IF(Кадеты3!D27=Кадеты3!C28,Кадеты3!C26,0))</f>
        <v>Жуланов Максим</v>
      </c>
      <c r="C31" s="58"/>
      <c r="D31" s="58"/>
      <c r="E31" s="58"/>
      <c r="F31" s="56"/>
      <c r="G31" s="50">
        <v>-170</v>
      </c>
      <c r="H31" s="10" t="str">
        <f>IF(D48=C46,C50,IF(D48=C50,C46,0))</f>
        <v>Лукманов Рушан</v>
      </c>
      <c r="I31" s="50">
        <v>-177</v>
      </c>
      <c r="J31" s="6" t="str">
        <f>IF(J28=I26,I30,IF(J28=I30,I26,0))</f>
        <v>Жуланов Максим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1:21" ht="9.75" customHeight="1">
      <c r="A32" s="50"/>
      <c r="B32" s="56"/>
      <c r="C32" s="43">
        <v>168</v>
      </c>
      <c r="D32" s="60" t="s">
        <v>105</v>
      </c>
      <c r="E32" s="58"/>
      <c r="F32" s="50">
        <v>-175</v>
      </c>
      <c r="G32" s="6" t="str">
        <f>IF(I26=H25,H27,IF(I26=H27,H25,0))</f>
        <v>Лазарев Игорь</v>
      </c>
      <c r="H32" s="56"/>
      <c r="I32" s="65"/>
      <c r="J32" s="50" t="s">
        <v>124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1:21" ht="9.75" customHeight="1">
      <c r="A33" s="50">
        <v>-86</v>
      </c>
      <c r="B33" s="6" t="str">
        <f>IF(Кадеты3!D31=Кадеты3!C30,Кадеты3!C32,IF(Кадеты3!D31=Кадеты3!C32,Кадеты3!C30,0))</f>
        <v>Шайхлисламов Айвар</v>
      </c>
      <c r="C33" s="58"/>
      <c r="D33" s="56"/>
      <c r="E33" s="58"/>
      <c r="F33" s="50"/>
      <c r="G33" s="43">
        <v>178</v>
      </c>
      <c r="H33" s="57" t="s">
        <v>83</v>
      </c>
      <c r="I33" s="56"/>
      <c r="J33" s="56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1:21" ht="9.75" customHeight="1">
      <c r="A34" s="50"/>
      <c r="B34" s="43">
        <v>162</v>
      </c>
      <c r="C34" s="60" t="s">
        <v>105</v>
      </c>
      <c r="D34" s="56"/>
      <c r="E34" s="58"/>
      <c r="F34" s="50">
        <v>-176</v>
      </c>
      <c r="G34" s="10" t="str">
        <f>IF(I30=H29,H31,IF(I30=H31,H29,0))</f>
        <v>Хубатулин Денис</v>
      </c>
      <c r="H34" s="50" t="s">
        <v>125</v>
      </c>
      <c r="I34" s="65"/>
      <c r="J34" s="65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ht="9.75" customHeight="1">
      <c r="A35" s="50">
        <v>-87</v>
      </c>
      <c r="B35" s="10" t="str">
        <f>IF(Кадеты3!D35=Кадеты3!C34,Кадеты3!C36,IF(Кадеты3!D35=Кадеты3!C36,Кадеты3!C34,0))</f>
        <v>Калинович Денис</v>
      </c>
      <c r="C35" s="56"/>
      <c r="D35" s="56"/>
      <c r="E35" s="63" t="s">
        <v>99</v>
      </c>
      <c r="F35" s="50"/>
      <c r="G35" s="50">
        <v>-178</v>
      </c>
      <c r="H35" s="6" t="str">
        <f>IF(H33=G32,G34,IF(H33=G34,G32,0))</f>
        <v>Хубатулин Денис</v>
      </c>
      <c r="I35" s="56"/>
      <c r="J35" s="56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:21" ht="9.75" customHeight="1">
      <c r="A36" s="50"/>
      <c r="B36" s="56"/>
      <c r="C36" s="56"/>
      <c r="D36" s="56"/>
      <c r="E36" s="64" t="s">
        <v>126</v>
      </c>
      <c r="F36" s="50">
        <v>-159</v>
      </c>
      <c r="G36" s="6" t="str">
        <f>IF(C22=B21,B23,IF(C22=B23,B21,0))</f>
        <v>Басс Кирилл</v>
      </c>
      <c r="H36" s="50" t="s">
        <v>127</v>
      </c>
      <c r="I36" s="56"/>
      <c r="J36" s="56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ht="9.75" customHeight="1">
      <c r="A37" s="50">
        <v>-88</v>
      </c>
      <c r="B37" s="6" t="str">
        <f>IF(Кадеты3!D39=Кадеты3!C38,Кадеты3!C40,IF(Кадеты3!D39=Кадеты3!C40,Кадеты3!C38,0))</f>
        <v>Шаравин Глеб</v>
      </c>
      <c r="C37" s="56"/>
      <c r="D37" s="56"/>
      <c r="E37" s="58"/>
      <c r="F37" s="50"/>
      <c r="G37" s="43">
        <v>179</v>
      </c>
      <c r="H37" s="67" t="s">
        <v>85</v>
      </c>
      <c r="I37" s="56"/>
      <c r="J37" s="56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1" ht="9.75" customHeight="1">
      <c r="A38" s="50"/>
      <c r="B38" s="43">
        <v>163</v>
      </c>
      <c r="C38" s="57" t="s">
        <v>73</v>
      </c>
      <c r="D38" s="56"/>
      <c r="E38" s="73" t="str">
        <f>IF(E35=E28,E44,IF(E35=E44,E28,0))</f>
        <v>Савин Михаил</v>
      </c>
      <c r="F38" s="50">
        <v>-160</v>
      </c>
      <c r="G38" s="10" t="str">
        <f>IF(C26=B25,B27,IF(C26=B27,B25,0))</f>
        <v>Ермолаев Владислав</v>
      </c>
      <c r="H38" s="58"/>
      <c r="I38" s="65"/>
      <c r="J38" s="65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ht="9.75" customHeight="1">
      <c r="A39" s="50">
        <v>-89</v>
      </c>
      <c r="B39" s="10" t="str">
        <f>IF(Кадеты3!D43=Кадеты3!C42,Кадеты3!C44,IF(Кадеты3!D43=Кадеты3!C44,Кадеты3!C42,0))</f>
        <v>Хубатулин Денис</v>
      </c>
      <c r="C39" s="58"/>
      <c r="D39" s="56"/>
      <c r="E39" s="64" t="s">
        <v>128</v>
      </c>
      <c r="F39" s="50"/>
      <c r="G39" s="56"/>
      <c r="H39" s="43">
        <v>183</v>
      </c>
      <c r="I39" s="67" t="s">
        <v>85</v>
      </c>
      <c r="J39" s="56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21" ht="9.75" customHeight="1">
      <c r="A40" s="50"/>
      <c r="B40" s="56"/>
      <c r="C40" s="43">
        <v>169</v>
      </c>
      <c r="D40" s="57" t="s">
        <v>82</v>
      </c>
      <c r="E40" s="58"/>
      <c r="F40" s="50">
        <v>-161</v>
      </c>
      <c r="G40" s="6" t="str">
        <f>IF(C30=B29,B31,IF(C30=B31,B29,0))</f>
        <v>Чистяков Данил</v>
      </c>
      <c r="H40" s="58"/>
      <c r="I40" s="58"/>
      <c r="J40" s="56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</row>
    <row r="41" spans="1:21" ht="9.75" customHeight="1">
      <c r="A41" s="50">
        <v>-90</v>
      </c>
      <c r="B41" s="6" t="str">
        <f>IF(Кадеты3!D47=Кадеты3!C46,Кадеты3!C48,IF(Кадеты3!D47=Кадеты3!C48,Кадеты3!C46,0))</f>
        <v>Балхияров Алмаз</v>
      </c>
      <c r="C41" s="58"/>
      <c r="D41" s="58"/>
      <c r="E41" s="58"/>
      <c r="F41" s="50"/>
      <c r="G41" s="43">
        <v>180</v>
      </c>
      <c r="H41" s="68" t="s">
        <v>96</v>
      </c>
      <c r="I41" s="58"/>
      <c r="J41" s="56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ht="9.75" customHeight="1">
      <c r="A42" s="50"/>
      <c r="B42" s="43">
        <v>164</v>
      </c>
      <c r="C42" s="60" t="s">
        <v>82</v>
      </c>
      <c r="D42" s="58"/>
      <c r="E42" s="58"/>
      <c r="F42" s="50">
        <v>-162</v>
      </c>
      <c r="G42" s="10" t="str">
        <f>IF(C34=B33,B35,IF(C34=B35,B33,0))</f>
        <v>Калинович Денис</v>
      </c>
      <c r="H42" s="56"/>
      <c r="I42" s="58"/>
      <c r="J42" s="56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9.75" customHeight="1">
      <c r="A43" s="50">
        <v>-91</v>
      </c>
      <c r="B43" s="10" t="str">
        <f>IF(Кадеты3!D51=Кадеты3!C50,Кадеты3!C52,IF(Кадеты3!D51=Кадеты3!C52,Кадеты3!C50,0))</f>
        <v>Гребнев Даниил</v>
      </c>
      <c r="C43" s="56"/>
      <c r="D43" s="58"/>
      <c r="E43" s="58"/>
      <c r="F43" s="50"/>
      <c r="G43" s="56"/>
      <c r="H43" s="56"/>
      <c r="I43" s="43">
        <v>185</v>
      </c>
      <c r="J43" s="67" t="s">
        <v>85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</row>
    <row r="44" spans="1:21" ht="9.75" customHeight="1">
      <c r="A44" s="50"/>
      <c r="B44" s="56"/>
      <c r="C44" s="56"/>
      <c r="D44" s="43">
        <v>172</v>
      </c>
      <c r="E44" s="60" t="s">
        <v>99</v>
      </c>
      <c r="F44" s="50">
        <v>-163</v>
      </c>
      <c r="G44" s="6" t="str">
        <f>IF(C38=B37,B39,IF(C38=B39,B37,0))</f>
        <v>Шаравин Глеб</v>
      </c>
      <c r="H44" s="56"/>
      <c r="I44" s="58"/>
      <c r="J44" s="50" t="s">
        <v>129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1" ht="9.75" customHeight="1">
      <c r="A45" s="50">
        <v>-92</v>
      </c>
      <c r="B45" s="6" t="str">
        <f>IF(Кадеты3!D55=Кадеты3!C54,Кадеты3!C56,IF(Кадеты3!D55=Кадеты3!C56,Кадеты3!C54,0))</f>
        <v>Галимзянов Айдар</v>
      </c>
      <c r="C45" s="56"/>
      <c r="D45" s="58"/>
      <c r="E45" s="56"/>
      <c r="F45" s="50"/>
      <c r="G45" s="43">
        <v>181</v>
      </c>
      <c r="H45" s="67" t="s">
        <v>98</v>
      </c>
      <c r="I45" s="58"/>
      <c r="J45" s="56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</row>
    <row r="46" spans="1:21" ht="9.75" customHeight="1">
      <c r="A46" s="50"/>
      <c r="B46" s="43">
        <v>165</v>
      </c>
      <c r="C46" s="57" t="s">
        <v>99</v>
      </c>
      <c r="D46" s="58"/>
      <c r="E46" s="56"/>
      <c r="F46" s="50">
        <v>-164</v>
      </c>
      <c r="G46" s="10" t="str">
        <f>IF(C42=B41,B43,IF(C42=B43,B41,0))</f>
        <v>Гребнев Даниил</v>
      </c>
      <c r="H46" s="58"/>
      <c r="I46" s="58"/>
      <c r="J46" s="56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</row>
    <row r="47" spans="1:21" ht="9.75" customHeight="1">
      <c r="A47" s="50">
        <v>-93</v>
      </c>
      <c r="B47" s="10" t="str">
        <f>IF(Кадеты3!D59=Кадеты3!C58,Кадеты3!C60,IF(Кадеты3!D59=Кадеты3!C60,Кадеты3!C58,0))</f>
        <v>Камеев Тимур</v>
      </c>
      <c r="C47" s="58"/>
      <c r="D47" s="58"/>
      <c r="E47" s="56"/>
      <c r="F47" s="50"/>
      <c r="G47" s="56"/>
      <c r="H47" s="43">
        <v>184</v>
      </c>
      <c r="I47" s="68" t="s">
        <v>102</v>
      </c>
      <c r="J47" s="56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</row>
    <row r="48" spans="1:21" ht="9.75" customHeight="1">
      <c r="A48" s="50"/>
      <c r="B48" s="56"/>
      <c r="C48" s="43">
        <v>170</v>
      </c>
      <c r="D48" s="60" t="s">
        <v>99</v>
      </c>
      <c r="E48" s="56"/>
      <c r="F48" s="50">
        <v>-165</v>
      </c>
      <c r="G48" s="6" t="str">
        <f>IF(C46=B45,B47,IF(C46=B47,B45,0))</f>
        <v>Камеев Тимур</v>
      </c>
      <c r="H48" s="58"/>
      <c r="I48" s="56"/>
      <c r="J48" s="56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</row>
    <row r="49" spans="1:21" ht="9.75" customHeight="1">
      <c r="A49" s="50">
        <v>-94</v>
      </c>
      <c r="B49" s="6" t="str">
        <f>IF(Кадеты3!D63=Кадеты3!C62,Кадеты3!C64,IF(Кадеты3!D63=Кадеты3!C64,Кадеты3!C62,0))</f>
        <v>Сангишев Руслан</v>
      </c>
      <c r="C49" s="58"/>
      <c r="D49" s="56"/>
      <c r="E49" s="56"/>
      <c r="F49" s="50"/>
      <c r="G49" s="43">
        <v>182</v>
      </c>
      <c r="H49" s="68" t="s">
        <v>102</v>
      </c>
      <c r="I49" s="50">
        <v>-185</v>
      </c>
      <c r="J49" s="6" t="str">
        <f>IF(J43=I39,I47,IF(J43=I47,I39,0))</f>
        <v>Камеев Тимур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</row>
    <row r="50" spans="1:21" ht="9.75" customHeight="1">
      <c r="A50" s="50"/>
      <c r="B50" s="43">
        <v>166</v>
      </c>
      <c r="C50" s="60" t="s">
        <v>91</v>
      </c>
      <c r="D50" s="50">
        <v>-179</v>
      </c>
      <c r="E50" s="6" t="str">
        <f>IF(H37=G36,G38,IF(H37=G38,G36,0))</f>
        <v>Басс Кирилл</v>
      </c>
      <c r="F50" s="50">
        <v>-166</v>
      </c>
      <c r="G50" s="10" t="str">
        <f>IF(C50=B49,B51,IF(C50=B51,B49,0))</f>
        <v>Сангишев Руслан</v>
      </c>
      <c r="H50" s="56"/>
      <c r="I50" s="65"/>
      <c r="J50" s="50" t="s">
        <v>130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</row>
    <row r="51" spans="1:21" ht="9.75" customHeight="1">
      <c r="A51" s="50">
        <v>-95</v>
      </c>
      <c r="B51" s="10" t="str">
        <f>IF(Кадеты3!D67=Кадеты3!C66,Кадеты3!C68,IF(Кадеты3!D67=Кадеты3!C68,Кадеты3!C66,0))</f>
        <v>Лукманов Рушан</v>
      </c>
      <c r="C51" s="56"/>
      <c r="D51" s="56"/>
      <c r="E51" s="43">
        <v>187</v>
      </c>
      <c r="F51" s="67" t="s">
        <v>88</v>
      </c>
      <c r="G51" s="56"/>
      <c r="H51" s="50">
        <v>-183</v>
      </c>
      <c r="I51" s="6" t="str">
        <f>IF(I39=H37,H41,IF(I39=H41,H37,0))</f>
        <v>Калинович Денис</v>
      </c>
      <c r="J51" s="56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</row>
    <row r="52" spans="1:21" ht="9.75" customHeight="1">
      <c r="A52" s="50"/>
      <c r="B52" s="56"/>
      <c r="C52" s="56"/>
      <c r="D52" s="50">
        <v>-180</v>
      </c>
      <c r="E52" s="10" t="str">
        <f>IF(H41=G40,G42,IF(H41=G42,G40,0))</f>
        <v>Чистяков Данил</v>
      </c>
      <c r="F52" s="58"/>
      <c r="G52" s="56"/>
      <c r="H52" s="56"/>
      <c r="I52" s="43">
        <v>186</v>
      </c>
      <c r="J52" s="67" t="s">
        <v>98</v>
      </c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</row>
    <row r="53" spans="1:21" ht="9.75" customHeight="1">
      <c r="A53" s="50"/>
      <c r="B53" s="56"/>
      <c r="C53" s="56"/>
      <c r="D53" s="56"/>
      <c r="E53" s="56"/>
      <c r="F53" s="43">
        <v>189</v>
      </c>
      <c r="G53" s="67" t="s">
        <v>88</v>
      </c>
      <c r="H53" s="50">
        <v>-184</v>
      </c>
      <c r="I53" s="10" t="str">
        <f>IF(I47=H45,H49,IF(I47=H49,H45,0))</f>
        <v>Гребнев Даниил</v>
      </c>
      <c r="J53" s="50" t="s">
        <v>131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</row>
    <row r="54" spans="1:21" ht="9.75" customHeight="1">
      <c r="A54" s="50">
        <v>-64</v>
      </c>
      <c r="B54" s="6" t="str">
        <f>IF(Кадеты3!C6=Кадеты3!B5,Кадеты3!B7,IF(Кадеты3!C6=Кадеты3!B7,Кадеты3!B5,0))</f>
        <v>нет</v>
      </c>
      <c r="C54" s="56"/>
      <c r="D54" s="50">
        <v>-181</v>
      </c>
      <c r="E54" s="6" t="str">
        <f>IF(H45=G44,G46,IF(H45=G46,G44,0))</f>
        <v>Шаравин Глеб</v>
      </c>
      <c r="F54" s="58"/>
      <c r="G54" s="50" t="s">
        <v>132</v>
      </c>
      <c r="H54" s="56"/>
      <c r="I54" s="50">
        <v>-186</v>
      </c>
      <c r="J54" s="6" t="str">
        <f>IF(J52=I51,I53,IF(J52=I53,I51,0))</f>
        <v>Калинович Денис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ht="9.75" customHeight="1">
      <c r="A55" s="50"/>
      <c r="B55" s="43">
        <v>191</v>
      </c>
      <c r="C55" s="57" t="s">
        <v>108</v>
      </c>
      <c r="D55" s="56"/>
      <c r="E55" s="43">
        <v>188</v>
      </c>
      <c r="F55" s="68" t="s">
        <v>95</v>
      </c>
      <c r="G55" s="56"/>
      <c r="H55" s="50">
        <v>-187</v>
      </c>
      <c r="I55" s="6" t="str">
        <f>IF(F51=E50,E52,IF(F51=E52,E50,0))</f>
        <v>Басс Кирилл</v>
      </c>
      <c r="J55" s="50" t="s">
        <v>133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ht="9.75" customHeight="1">
      <c r="A56" s="50">
        <v>-65</v>
      </c>
      <c r="B56" s="10" t="str">
        <f>IF(Кадеты3!C10=Кадеты3!B9,Кадеты3!B11,IF(Кадеты3!C10=Кадеты3!B11,Кадеты3!B9,0))</f>
        <v>Хаматнуров Руслан</v>
      </c>
      <c r="C56" s="58"/>
      <c r="D56" s="50">
        <v>-182</v>
      </c>
      <c r="E56" s="10" t="str">
        <f>IF(H49=G48,G50,IF(H49=G50,G48,0))</f>
        <v>Сангишев Руслан</v>
      </c>
      <c r="F56" s="50">
        <v>-189</v>
      </c>
      <c r="G56" s="6" t="str">
        <f>IF(G53=F51,F55,IF(G53=F55,F51,0))</f>
        <v>Шаравин Глеб</v>
      </c>
      <c r="H56" s="56"/>
      <c r="I56" s="43">
        <v>190</v>
      </c>
      <c r="J56" s="67" t="s">
        <v>92</v>
      </c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ht="9.75" customHeight="1">
      <c r="A57" s="50"/>
      <c r="B57" s="56"/>
      <c r="C57" s="43">
        <v>199</v>
      </c>
      <c r="D57" s="57" t="s">
        <v>108</v>
      </c>
      <c r="E57" s="56"/>
      <c r="F57" s="65"/>
      <c r="G57" s="50" t="s">
        <v>134</v>
      </c>
      <c r="H57" s="50">
        <v>-188</v>
      </c>
      <c r="I57" s="10" t="str">
        <f>IF(F55=E54,E56,IF(F55=E56,E54,0))</f>
        <v>Сангишев Руслан</v>
      </c>
      <c r="J57" s="50" t="s">
        <v>135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ht="9.75" customHeight="1">
      <c r="A58" s="50">
        <v>-66</v>
      </c>
      <c r="B58" s="6" t="str">
        <f>IF(Кадеты3!C14=Кадеты3!B13,Кадеты3!B15,IF(Кадеты3!C14=Кадеты3!B15,Кадеты3!B13,0))</f>
        <v>Казанаев Роман</v>
      </c>
      <c r="C58" s="58"/>
      <c r="D58" s="58"/>
      <c r="E58" s="50">
        <v>-203</v>
      </c>
      <c r="F58" s="6" t="str">
        <f>IF(E61=D57,D65,IF(E61=D65,D57,0))</f>
        <v>Межетдинов Тимур</v>
      </c>
      <c r="G58" s="56"/>
      <c r="H58" s="56"/>
      <c r="I58" s="50">
        <v>-190</v>
      </c>
      <c r="J58" s="6" t="str">
        <f>IF(J56=I55,I57,IF(J56=I57,I55,0))</f>
        <v>Сангишев Руслан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ht="9.75" customHeight="1">
      <c r="A59" s="50"/>
      <c r="B59" s="43">
        <v>192</v>
      </c>
      <c r="C59" s="60" t="s">
        <v>116</v>
      </c>
      <c r="D59" s="58"/>
      <c r="E59" s="56"/>
      <c r="F59" s="43">
        <v>206</v>
      </c>
      <c r="G59" s="67" t="s">
        <v>112</v>
      </c>
      <c r="H59" s="56"/>
      <c r="I59" s="56"/>
      <c r="J59" s="50" t="s">
        <v>136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ht="9.75" customHeight="1">
      <c r="A60" s="50">
        <v>-67</v>
      </c>
      <c r="B60" s="10" t="str">
        <f>IF(Кадеты3!C18=Кадеты3!B17,Кадеты3!B19,IF(Кадеты3!C18=Кадеты3!B19,Кадеты3!B17,0))</f>
        <v>Сайфуллин Эмиль</v>
      </c>
      <c r="C60" s="56"/>
      <c r="D60" s="58"/>
      <c r="E60" s="50">
        <v>-204</v>
      </c>
      <c r="F60" s="10" t="str">
        <f>IF(E77=D73,D81,IF(E77=D81,D73,0))</f>
        <v>Валеев Айдар</v>
      </c>
      <c r="G60" s="50" t="s">
        <v>137</v>
      </c>
      <c r="H60" s="56"/>
      <c r="I60" s="56"/>
      <c r="J60" s="56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ht="9.75" customHeight="1">
      <c r="A61" s="50"/>
      <c r="B61" s="56"/>
      <c r="C61" s="56"/>
      <c r="D61" s="43">
        <v>203</v>
      </c>
      <c r="E61" s="57" t="s">
        <v>108</v>
      </c>
      <c r="F61" s="50">
        <v>-206</v>
      </c>
      <c r="G61" s="6" t="str">
        <f>IF(G59=F58,F60,IF(G59=F60,F58,0))</f>
        <v>Валеев Айдар</v>
      </c>
      <c r="H61" s="56"/>
      <c r="I61" s="56"/>
      <c r="J61" s="56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ht="9.75" customHeight="1">
      <c r="A62" s="50">
        <v>-68</v>
      </c>
      <c r="B62" s="6" t="str">
        <f>IF(Кадеты3!C22=Кадеты3!B21,Кадеты3!B23,IF(Кадеты3!C22=Кадеты3!B23,Кадеты3!B21,0))</f>
        <v>нет</v>
      </c>
      <c r="C62" s="56"/>
      <c r="D62" s="58"/>
      <c r="E62" s="58"/>
      <c r="F62" s="65"/>
      <c r="G62" s="50" t="s">
        <v>138</v>
      </c>
      <c r="H62" s="56"/>
      <c r="I62" s="56"/>
      <c r="J62" s="56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ht="9.75" customHeight="1">
      <c r="A63" s="50"/>
      <c r="B63" s="43">
        <v>193</v>
      </c>
      <c r="C63" s="57" t="s">
        <v>113</v>
      </c>
      <c r="D63" s="58"/>
      <c r="E63" s="58"/>
      <c r="F63" s="65"/>
      <c r="G63" s="65"/>
      <c r="H63" s="65"/>
      <c r="I63" s="65"/>
      <c r="J63" s="65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ht="9.75" customHeight="1">
      <c r="A64" s="50">
        <v>-69</v>
      </c>
      <c r="B64" s="10" t="str">
        <f>IF(Кадеты3!C26=Кадеты3!B25,Кадеты3!B27,IF(Кадеты3!C26=Кадеты3!B27,Кадеты3!B25,0))</f>
        <v>Афанасьев Роман</v>
      </c>
      <c r="C64" s="58"/>
      <c r="D64" s="58"/>
      <c r="E64" s="58"/>
      <c r="F64" s="56"/>
      <c r="G64" s="50">
        <v>-199</v>
      </c>
      <c r="H64" s="6" t="str">
        <f>IF(D57=C55,C59,IF(D57=C59,C55,0))</f>
        <v>Казанаев Роман</v>
      </c>
      <c r="I64" s="56"/>
      <c r="J64" s="56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:21" ht="9.75" customHeight="1">
      <c r="A65" s="50"/>
      <c r="B65" s="56"/>
      <c r="C65" s="43">
        <v>200</v>
      </c>
      <c r="D65" s="60" t="s">
        <v>112</v>
      </c>
      <c r="E65" s="58"/>
      <c r="F65" s="56"/>
      <c r="G65" s="50"/>
      <c r="H65" s="43">
        <v>207</v>
      </c>
      <c r="I65" s="57" t="s">
        <v>116</v>
      </c>
      <c r="J65" s="56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:21" ht="9.75" customHeight="1">
      <c r="A66" s="50">
        <v>-70</v>
      </c>
      <c r="B66" s="6" t="str">
        <f>IF(Кадеты3!C30=Кадеты3!B29,Кадеты3!B31,IF(Кадеты3!C30=Кадеты3!B31,Кадеты3!B29,0))</f>
        <v>Межетдинов Тимур</v>
      </c>
      <c r="C66" s="58"/>
      <c r="D66" s="56"/>
      <c r="E66" s="58"/>
      <c r="F66" s="56"/>
      <c r="G66" s="50">
        <v>-200</v>
      </c>
      <c r="H66" s="10" t="str">
        <f>IF(D65=C63,C67,IF(D65=C67,C63,0))</f>
        <v>Афанасьев Роман</v>
      </c>
      <c r="I66" s="58"/>
      <c r="J66" s="56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:21" ht="9.75" customHeight="1">
      <c r="A67" s="50"/>
      <c r="B67" s="43">
        <v>194</v>
      </c>
      <c r="C67" s="60" t="s">
        <v>112</v>
      </c>
      <c r="D67" s="56"/>
      <c r="E67" s="58"/>
      <c r="F67" s="65"/>
      <c r="G67" s="50"/>
      <c r="H67" s="56"/>
      <c r="I67" s="43">
        <v>209</v>
      </c>
      <c r="J67" s="57" t="s">
        <v>116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:21" ht="9.75" customHeight="1">
      <c r="A68" s="50">
        <v>-71</v>
      </c>
      <c r="B68" s="10" t="str">
        <f>IF(Кадеты3!C34=Кадеты3!B33,Кадеты3!B35,IF(Кадеты3!C34=Кадеты3!B35,Кадеты3!B33,0))</f>
        <v>нет</v>
      </c>
      <c r="C68" s="56"/>
      <c r="D68" s="56"/>
      <c r="E68" s="63" t="s">
        <v>108</v>
      </c>
      <c r="F68" s="52"/>
      <c r="G68" s="50">
        <v>-201</v>
      </c>
      <c r="H68" s="6" t="str">
        <f>IF(D73=C71,C75,IF(D73=C75,C71,0))</f>
        <v>Сергеев Алексей</v>
      </c>
      <c r="I68" s="58"/>
      <c r="J68" s="50" t="s">
        <v>139</v>
      </c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:21" ht="9.75" customHeight="1">
      <c r="A69" s="50"/>
      <c r="B69" s="56"/>
      <c r="C69" s="56"/>
      <c r="D69" s="56"/>
      <c r="E69" s="64" t="s">
        <v>140</v>
      </c>
      <c r="F69" s="56"/>
      <c r="G69" s="50"/>
      <c r="H69" s="43">
        <v>208</v>
      </c>
      <c r="I69" s="60" t="s">
        <v>111</v>
      </c>
      <c r="J69" s="56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:21" ht="9.75" customHeight="1">
      <c r="A70" s="50">
        <v>-72</v>
      </c>
      <c r="B70" s="6" t="str">
        <f>IF(Кадеты3!C38=Кадеты3!B37,Кадеты3!B39,IF(Кадеты3!C38=Кадеты3!B39,Кадеты3!B37,0))</f>
        <v>нет</v>
      </c>
      <c r="C70" s="56"/>
      <c r="D70" s="56"/>
      <c r="E70" s="58"/>
      <c r="F70" s="52">
        <v>205</v>
      </c>
      <c r="G70" s="50">
        <v>-202</v>
      </c>
      <c r="H70" s="10" t="str">
        <f>IF(D81=C79,C83,IF(D81=C83,C79,0))</f>
        <v>Потеряхин Кирилл</v>
      </c>
      <c r="I70" s="50">
        <v>-209</v>
      </c>
      <c r="J70" s="6" t="str">
        <f>IF(J67=I65,I69,IF(J67=I69,I65,0))</f>
        <v>Сергеев Алексей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:21" ht="9.75" customHeight="1">
      <c r="A71" s="50"/>
      <c r="B71" s="43">
        <v>195</v>
      </c>
      <c r="C71" s="57" t="s">
        <v>111</v>
      </c>
      <c r="D71" s="56"/>
      <c r="E71" s="73" t="str">
        <f>IF(E68=E61,E77,IF(E68=E77,E61,0))</f>
        <v>Мухаматдинов Ильдар</v>
      </c>
      <c r="F71" s="50">
        <v>-191</v>
      </c>
      <c r="G71" s="6" t="str">
        <f>IF(C55=B54,B56,IF(C55=B56,B54,0))</f>
        <v>нет</v>
      </c>
      <c r="H71" s="56"/>
      <c r="I71" s="65"/>
      <c r="J71" s="50" t="s">
        <v>141</v>
      </c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:21" ht="9.75" customHeight="1">
      <c r="A72" s="50">
        <v>-73</v>
      </c>
      <c r="B72" s="10" t="str">
        <f>IF(Кадеты3!C42=Кадеты3!B41,Кадеты3!B43,IF(Кадеты3!C42=Кадеты3!B43,Кадеты3!B41,0))</f>
        <v>Сергеев Алексей</v>
      </c>
      <c r="C72" s="58"/>
      <c r="D72" s="56"/>
      <c r="E72" s="64" t="s">
        <v>142</v>
      </c>
      <c r="F72" s="56"/>
      <c r="G72" s="43">
        <v>211</v>
      </c>
      <c r="H72" s="57" t="s">
        <v>117</v>
      </c>
      <c r="I72" s="56"/>
      <c r="J72" s="56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:21" ht="9.75" customHeight="1">
      <c r="A73" s="50"/>
      <c r="B73" s="56"/>
      <c r="C73" s="43">
        <v>201</v>
      </c>
      <c r="D73" s="57" t="s">
        <v>119</v>
      </c>
      <c r="E73" s="58"/>
      <c r="F73" s="50">
        <v>-192</v>
      </c>
      <c r="G73" s="10" t="str">
        <f>IF(C59=B58,B60,IF(C59=B60,B58,0))</f>
        <v>Сайфуллин Эмиль</v>
      </c>
      <c r="H73" s="58"/>
      <c r="I73" s="56"/>
      <c r="J73" s="56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:21" ht="9.75" customHeight="1">
      <c r="A74" s="50">
        <v>-74</v>
      </c>
      <c r="B74" s="6" t="str">
        <f>IF(Кадеты3!C46=Кадеты3!B45,Кадеты3!B47,IF(Кадеты3!C46=Кадеты3!B47,Кадеты3!B45,0))</f>
        <v>Гайсин Айнур</v>
      </c>
      <c r="C74" s="58"/>
      <c r="D74" s="58"/>
      <c r="E74" s="58"/>
      <c r="F74" s="56"/>
      <c r="G74" s="56"/>
      <c r="H74" s="43">
        <v>215</v>
      </c>
      <c r="I74" s="57" t="s">
        <v>117</v>
      </c>
      <c r="J74" s="56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:21" ht="9.75" customHeight="1">
      <c r="A75" s="50"/>
      <c r="B75" s="43">
        <v>196</v>
      </c>
      <c r="C75" s="60" t="s">
        <v>119</v>
      </c>
      <c r="D75" s="58"/>
      <c r="E75" s="58"/>
      <c r="F75" s="50">
        <v>-193</v>
      </c>
      <c r="G75" s="6" t="str">
        <f>IF(C63=B62,B64,IF(C63=B64,B62,0))</f>
        <v>нет</v>
      </c>
      <c r="H75" s="58"/>
      <c r="I75" s="58"/>
      <c r="J75" s="56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1" ht="9.75" customHeight="1">
      <c r="A76" s="50">
        <v>-75</v>
      </c>
      <c r="B76" s="10" t="str">
        <f>IF(Кадеты3!C50=Кадеты3!B49,Кадеты3!B51,IF(Кадеты3!C50=Кадеты3!B51,Кадеты3!B49,0))</f>
        <v>Валеев Айдар</v>
      </c>
      <c r="C76" s="56"/>
      <c r="D76" s="58"/>
      <c r="E76" s="58"/>
      <c r="F76" s="50"/>
      <c r="G76" s="43">
        <v>212</v>
      </c>
      <c r="H76" s="60"/>
      <c r="I76" s="58"/>
      <c r="J76" s="56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:21" ht="9.75" customHeight="1">
      <c r="A77" s="50"/>
      <c r="B77" s="56"/>
      <c r="C77" s="56"/>
      <c r="D77" s="43">
        <v>204</v>
      </c>
      <c r="E77" s="60" t="s">
        <v>115</v>
      </c>
      <c r="F77" s="50">
        <v>-194</v>
      </c>
      <c r="G77" s="10" t="str">
        <f>IF(C67=B66,B68,IF(C67=B68,B66,0))</f>
        <v>нет</v>
      </c>
      <c r="H77" s="56"/>
      <c r="I77" s="58"/>
      <c r="J77" s="56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:21" ht="9.75" customHeight="1">
      <c r="A78" s="50">
        <v>-76</v>
      </c>
      <c r="B78" s="6" t="str">
        <f>IF(Кадеты3!C54=Кадеты3!B53,Кадеты3!B55,IF(Кадеты3!C54=Кадеты3!B55,Кадеты3!B53,0))</f>
        <v>Абдракипов Динар</v>
      </c>
      <c r="C78" s="56"/>
      <c r="D78" s="58"/>
      <c r="E78" s="56"/>
      <c r="F78" s="50"/>
      <c r="G78" s="56"/>
      <c r="H78" s="56"/>
      <c r="I78" s="43">
        <v>217</v>
      </c>
      <c r="J78" s="57" t="s">
        <v>117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:21" ht="9.75" customHeight="1">
      <c r="A79" s="50"/>
      <c r="B79" s="43">
        <v>197</v>
      </c>
      <c r="C79" s="57" t="s">
        <v>115</v>
      </c>
      <c r="D79" s="58"/>
      <c r="E79" s="56"/>
      <c r="F79" s="50">
        <v>-195</v>
      </c>
      <c r="G79" s="6" t="str">
        <f>IF(C71=B70,B72,IF(C71=B72,B70,0))</f>
        <v>нет</v>
      </c>
      <c r="H79" s="56"/>
      <c r="I79" s="58"/>
      <c r="J79" s="50" t="s">
        <v>143</v>
      </c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:21" ht="9.75" customHeight="1">
      <c r="A80" s="50">
        <v>-77</v>
      </c>
      <c r="B80" s="10" t="str">
        <f>IF(Кадеты3!C58=Кадеты3!B57,Кадеты3!B59,IF(Кадеты3!C58=Кадеты3!B59,Кадеты3!B57,0))</f>
        <v>Мухаматдинов Ильдар</v>
      </c>
      <c r="C80" s="58"/>
      <c r="D80" s="58"/>
      <c r="E80" s="56"/>
      <c r="F80" s="50"/>
      <c r="G80" s="43">
        <v>213</v>
      </c>
      <c r="H80" s="57" t="s">
        <v>114</v>
      </c>
      <c r="I80" s="58"/>
      <c r="J80" s="56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:21" ht="9.75" customHeight="1">
      <c r="A81" s="50"/>
      <c r="B81" s="56"/>
      <c r="C81" s="43">
        <v>202</v>
      </c>
      <c r="D81" s="60" t="s">
        <v>115</v>
      </c>
      <c r="E81" s="56"/>
      <c r="F81" s="50">
        <v>-196</v>
      </c>
      <c r="G81" s="10" t="str">
        <f>IF(C75=B74,B76,IF(C75=B76,B74,0))</f>
        <v>Гайсин Айнур</v>
      </c>
      <c r="H81" s="58"/>
      <c r="I81" s="58"/>
      <c r="J81" s="56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:21" ht="9.75" customHeight="1">
      <c r="A82" s="50">
        <v>-78</v>
      </c>
      <c r="B82" s="6" t="str">
        <f>IF(Кадеты3!C62=Кадеты3!B61,Кадеты3!B63,IF(Кадеты3!C62=Кадеты3!B63,Кадеты3!B61,0))</f>
        <v>Потеряхин Кирилл</v>
      </c>
      <c r="C82" s="58"/>
      <c r="D82" s="56"/>
      <c r="E82" s="56"/>
      <c r="F82" s="50"/>
      <c r="G82" s="56"/>
      <c r="H82" s="43">
        <v>216</v>
      </c>
      <c r="I82" s="60" t="s">
        <v>114</v>
      </c>
      <c r="J82" s="56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:21" ht="9.75" customHeight="1">
      <c r="A83" s="50"/>
      <c r="B83" s="43">
        <v>198</v>
      </c>
      <c r="C83" s="60" t="s">
        <v>110</v>
      </c>
      <c r="D83" s="56"/>
      <c r="E83" s="56"/>
      <c r="F83" s="50">
        <v>-197</v>
      </c>
      <c r="G83" s="6" t="str">
        <f>IF(C79=B78,B80,IF(C79=B80,B78,0))</f>
        <v>Абдракипов Динар</v>
      </c>
      <c r="H83" s="58"/>
      <c r="I83" s="56"/>
      <c r="J83" s="56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:21" ht="9.75" customHeight="1">
      <c r="A84" s="50">
        <v>-79</v>
      </c>
      <c r="B84" s="10" t="str">
        <f>IF(Кадеты3!C66=Кадеты3!B65,Кадеты3!B67,IF(Кадеты3!C66=Кадеты3!B67,Кадеты3!B65,0))</f>
        <v>нет</v>
      </c>
      <c r="C84" s="56"/>
      <c r="D84" s="56"/>
      <c r="E84" s="56"/>
      <c r="F84" s="50"/>
      <c r="G84" s="43">
        <v>214</v>
      </c>
      <c r="H84" s="60" t="s">
        <v>118</v>
      </c>
      <c r="I84" s="50">
        <v>-217</v>
      </c>
      <c r="J84" s="6" t="str">
        <f>IF(J78=I74,I82,IF(J78=I82,I74,0))</f>
        <v>Гайсин Айнур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:21" ht="9.75" customHeight="1">
      <c r="A85" s="50"/>
      <c r="B85" s="56"/>
      <c r="C85" s="56"/>
      <c r="D85" s="50">
        <v>-207</v>
      </c>
      <c r="E85" s="6" t="str">
        <f>IF(I65=H64,H66,IF(I65=H66,H64,0))</f>
        <v>Афанасьев Роман</v>
      </c>
      <c r="F85" s="50">
        <v>-198</v>
      </c>
      <c r="G85" s="10" t="str">
        <f>IF(C83=B82,B84,IF(C83=B84,B82,0))</f>
        <v>нет</v>
      </c>
      <c r="H85" s="56"/>
      <c r="I85" s="65"/>
      <c r="J85" s="50" t="s">
        <v>144</v>
      </c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:21" ht="9.75" customHeight="1">
      <c r="A86" s="50">
        <v>-211</v>
      </c>
      <c r="B86" s="6" t="str">
        <f>IF(H72=G71,G73,IF(H72=G73,G71,0))</f>
        <v>нет</v>
      </c>
      <c r="C86" s="65"/>
      <c r="D86" s="50"/>
      <c r="E86" s="43">
        <v>210</v>
      </c>
      <c r="F86" s="57" t="s">
        <v>110</v>
      </c>
      <c r="G86" s="56"/>
      <c r="H86" s="56"/>
      <c r="I86" s="56"/>
      <c r="J86" s="56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:21" ht="9.75" customHeight="1">
      <c r="A87" s="50"/>
      <c r="B87" s="43">
        <v>219</v>
      </c>
      <c r="C87" s="57"/>
      <c r="D87" s="50">
        <v>-208</v>
      </c>
      <c r="E87" s="10" t="str">
        <f>IF(I69=H68,H70,IF(I69=H70,H68,0))</f>
        <v>Потеряхин Кирилл</v>
      </c>
      <c r="F87" s="50" t="s">
        <v>145</v>
      </c>
      <c r="G87" s="56"/>
      <c r="H87" s="50">
        <v>-215</v>
      </c>
      <c r="I87" s="6">
        <f>IF(I74=H72,H76,IF(I74=H76,H72,0))</f>
        <v>0</v>
      </c>
      <c r="J87" s="56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:21" ht="9.75" customHeight="1">
      <c r="A88" s="50">
        <v>-212</v>
      </c>
      <c r="B88" s="10">
        <f>IF(H76=G75,G77,IF(H76=G77,G75,0))</f>
        <v>0</v>
      </c>
      <c r="C88" s="58"/>
      <c r="D88" s="56"/>
      <c r="E88" s="50">
        <v>-210</v>
      </c>
      <c r="F88" s="6" t="str">
        <f>IF(F86=E85,E87,IF(F86=E87,E85,0))</f>
        <v>Афанасьев Роман</v>
      </c>
      <c r="G88" s="56"/>
      <c r="H88" s="56"/>
      <c r="I88" s="43">
        <v>218</v>
      </c>
      <c r="J88" s="57" t="s">
        <v>118</v>
      </c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:21" ht="9.75" customHeight="1">
      <c r="A89" s="50"/>
      <c r="B89" s="56"/>
      <c r="C89" s="43">
        <v>221</v>
      </c>
      <c r="D89" s="57"/>
      <c r="E89" s="56"/>
      <c r="F89" s="50" t="s">
        <v>146</v>
      </c>
      <c r="G89" s="56"/>
      <c r="H89" s="50">
        <v>-216</v>
      </c>
      <c r="I89" s="10" t="str">
        <f>IF(I82=H80,H84,IF(I82=H84,H80,0))</f>
        <v>Абдракипов Динар</v>
      </c>
      <c r="J89" s="50" t="s">
        <v>147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:21" ht="9.75" customHeight="1">
      <c r="A90" s="50">
        <v>-213</v>
      </c>
      <c r="B90" s="6" t="str">
        <f>IF(H80=G79,G81,IF(H80=G81,G79,0))</f>
        <v>нет</v>
      </c>
      <c r="C90" s="58"/>
      <c r="D90" s="50" t="s">
        <v>148</v>
      </c>
      <c r="E90" s="56"/>
      <c r="F90" s="56"/>
      <c r="G90" s="56"/>
      <c r="H90" s="56"/>
      <c r="I90" s="50">
        <v>-218</v>
      </c>
      <c r="J90" s="6">
        <f>IF(J88=I87,I89,IF(J88=I89,I87,0))</f>
        <v>0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:21" ht="9.75" customHeight="1">
      <c r="A91" s="50"/>
      <c r="B91" s="43">
        <v>220</v>
      </c>
      <c r="C91" s="60"/>
      <c r="D91" s="56"/>
      <c r="E91" s="50">
        <v>-219</v>
      </c>
      <c r="F91" s="6" t="str">
        <f>IF(C87=B86,B88,IF(C87=B88,B86,0))</f>
        <v>нет</v>
      </c>
      <c r="G91" s="56"/>
      <c r="H91" s="56"/>
      <c r="I91" s="65"/>
      <c r="J91" s="50" t="s">
        <v>149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:21" ht="9.75" customHeight="1">
      <c r="A92" s="50">
        <v>-214</v>
      </c>
      <c r="B92" s="10" t="str">
        <f>IF(H84=G83,G85,IF(H84=G85,G83,0))</f>
        <v>нет</v>
      </c>
      <c r="C92" s="50">
        <v>-221</v>
      </c>
      <c r="D92" s="6">
        <f>IF(D89=C87,C91,IF(D89=C91,C87,0))</f>
        <v>0</v>
      </c>
      <c r="E92" s="56"/>
      <c r="F92" s="43">
        <v>222</v>
      </c>
      <c r="G92" s="57"/>
      <c r="H92" s="56"/>
      <c r="I92" s="56"/>
      <c r="J92" s="56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:21" ht="9.75" customHeight="1">
      <c r="A93" s="56"/>
      <c r="B93" s="56"/>
      <c r="C93" s="65"/>
      <c r="D93" s="50" t="s">
        <v>150</v>
      </c>
      <c r="E93" s="50">
        <v>-220</v>
      </c>
      <c r="F93" s="10">
        <f>IF(C91=B90,B92,IF(C91=B92,B90,0))</f>
        <v>0</v>
      </c>
      <c r="G93" s="50" t="s">
        <v>151</v>
      </c>
      <c r="H93" s="56"/>
      <c r="I93" s="56"/>
      <c r="J93" s="56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ht="9.75" customHeight="1">
      <c r="A94" s="56"/>
      <c r="B94" s="56"/>
      <c r="C94" s="56"/>
      <c r="D94" s="56"/>
      <c r="E94" s="56"/>
      <c r="F94" s="50">
        <v>-222</v>
      </c>
      <c r="G94" s="6" t="str">
        <f>IF(G92=F91,F93,IF(G92=F93,F91,0))</f>
        <v>нет</v>
      </c>
      <c r="H94" s="65"/>
      <c r="I94" s="56"/>
      <c r="J94" s="56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:21" ht="9.75" customHeight="1">
      <c r="A95" s="56"/>
      <c r="B95" s="56"/>
      <c r="C95" s="56"/>
      <c r="D95" s="56"/>
      <c r="E95" s="56"/>
      <c r="F95" s="56"/>
      <c r="G95" s="50" t="s">
        <v>152</v>
      </c>
      <c r="H95" s="65"/>
      <c r="I95" s="65"/>
      <c r="J95" s="65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:21" ht="6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:21" ht="6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:21" ht="6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:21" ht="6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:21" ht="6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:21" ht="6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:21" ht="6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:21" ht="6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:21" ht="6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:21" ht="6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:21" ht="6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:21" ht="6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:21" ht="6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:21" ht="6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:21" ht="6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:21" ht="6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:21" ht="6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:21" ht="6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:21" ht="6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:21" ht="6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:21" ht="6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:21" ht="6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:21" ht="6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:21" ht="6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:21" ht="6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:21" ht="6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:21" ht="6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:21" ht="6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:21" ht="6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pans="1:21" ht="6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:21" ht="6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:21" ht="6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pans="1:21" ht="6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1:21" ht="6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:21" ht="6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:21" ht="6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:21" ht="6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:21" ht="6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pans="1:21" ht="6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pans="1:21" ht="6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:21" ht="6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pans="1:21" ht="6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pans="1:21" ht="6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:21" ht="6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:21" ht="6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:21" ht="6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:21" ht="6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:21" ht="6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:21" ht="6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:21" ht="6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:21" ht="6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:21" ht="6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:21" ht="6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:21" ht="6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</row>
    <row r="150" spans="1:21" ht="6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</row>
    <row r="151" spans="1:21" ht="6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2" spans="1:21" ht="6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</row>
    <row r="153" spans="1:21" ht="6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:21" ht="6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</row>
    <row r="155" spans="1:21" ht="6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</row>
    <row r="156" spans="1:21" ht="6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</row>
    <row r="157" spans="1:21" ht="6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</row>
    <row r="158" spans="1:21" ht="6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</row>
    <row r="159" spans="1:21" ht="6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</row>
    <row r="160" spans="1:21" ht="6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</row>
    <row r="161" spans="1:21" ht="6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</row>
    <row r="162" spans="1:21" ht="6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:21" ht="6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</row>
    <row r="164" spans="1:21" ht="6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</row>
    <row r="165" spans="1:21" ht="6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</row>
    <row r="166" spans="1:21" ht="6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</row>
    <row r="167" spans="1:21" ht="6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</row>
    <row r="168" spans="1:21" ht="6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</row>
    <row r="169" spans="1:21" ht="6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</row>
    <row r="170" spans="1:21" ht="6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</row>
    <row r="171" spans="1:21" ht="6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</row>
    <row r="172" spans="1:21" ht="6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</row>
    <row r="173" spans="1:21" ht="6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</row>
    <row r="174" spans="1:21" ht="6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</row>
    <row r="175" spans="1:21" ht="6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1:21" ht="6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</row>
    <row r="177" spans="1:21" ht="6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</row>
    <row r="178" spans="1:21" ht="6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</row>
    <row r="179" spans="1:21" ht="6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</row>
    <row r="180" spans="1:21" ht="6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</row>
    <row r="181" spans="1:21" ht="6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</row>
    <row r="182" spans="1:21" ht="6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</row>
    <row r="183" spans="1:21" ht="6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</row>
    <row r="184" spans="1:21" ht="6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</row>
    <row r="185" spans="1:21" ht="6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</row>
    <row r="186" spans="1:21" ht="6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</row>
    <row r="187" spans="1:21" ht="6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</row>
    <row r="188" spans="1:21" ht="6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</row>
    <row r="189" spans="1:21" ht="6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</row>
    <row r="190" spans="1:21" ht="6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38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39</v>
      </c>
      <c r="B7" s="28">
        <v>1</v>
      </c>
      <c r="C7" s="26" t="str">
        <f>Кадетки1!G36</f>
        <v>Усманова Элина</v>
      </c>
      <c r="D7" s="25"/>
      <c r="E7" s="25"/>
      <c r="F7" s="25"/>
      <c r="G7" s="25"/>
      <c r="H7" s="25"/>
      <c r="I7" s="25"/>
    </row>
    <row r="8" spans="1:9" ht="18">
      <c r="A8" s="27" t="s">
        <v>40</v>
      </c>
      <c r="B8" s="28">
        <v>2</v>
      </c>
      <c r="C8" s="26" t="str">
        <f>Кадетки1!G56</f>
        <v>Курбаншоева Лесана</v>
      </c>
      <c r="D8" s="25"/>
      <c r="E8" s="25"/>
      <c r="F8" s="25"/>
      <c r="G8" s="25"/>
      <c r="H8" s="25"/>
      <c r="I8" s="25"/>
    </row>
    <row r="9" spans="1:9" ht="18">
      <c r="A9" s="27" t="s">
        <v>41</v>
      </c>
      <c r="B9" s="28">
        <v>3</v>
      </c>
      <c r="C9" s="26" t="str">
        <f>Кадетки2!I22</f>
        <v>Каштанова Александра</v>
      </c>
      <c r="D9" s="25"/>
      <c r="E9" s="25"/>
      <c r="F9" s="25"/>
      <c r="G9" s="25"/>
      <c r="H9" s="25"/>
      <c r="I9" s="25"/>
    </row>
    <row r="10" spans="1:9" ht="18">
      <c r="A10" s="27" t="s">
        <v>42</v>
      </c>
      <c r="B10" s="28">
        <v>4</v>
      </c>
      <c r="C10" s="26" t="str">
        <f>Кадетки2!I32</f>
        <v>Гайнцева Татьяна</v>
      </c>
      <c r="D10" s="25"/>
      <c r="E10" s="25"/>
      <c r="F10" s="25"/>
      <c r="G10" s="25"/>
      <c r="H10" s="25"/>
      <c r="I10" s="25"/>
    </row>
    <row r="11" spans="1:9" ht="18">
      <c r="A11" s="27" t="s">
        <v>43</v>
      </c>
      <c r="B11" s="28">
        <v>5</v>
      </c>
      <c r="C11" s="26" t="str">
        <f>Кадетки1!G63</f>
        <v>Валиуллина Элина</v>
      </c>
      <c r="D11" s="25"/>
      <c r="E11" s="25"/>
      <c r="F11" s="25"/>
      <c r="G11" s="25"/>
      <c r="H11" s="25"/>
      <c r="I11" s="25"/>
    </row>
    <row r="12" spans="1:9" ht="18">
      <c r="A12" s="27" t="s">
        <v>44</v>
      </c>
      <c r="B12" s="28">
        <v>6</v>
      </c>
      <c r="C12" s="26" t="str">
        <f>Кадетки1!G65</f>
        <v>Килюшева Мария</v>
      </c>
      <c r="D12" s="25"/>
      <c r="E12" s="25"/>
      <c r="F12" s="25"/>
      <c r="G12" s="25"/>
      <c r="H12" s="25"/>
      <c r="I12" s="25"/>
    </row>
    <row r="13" spans="1:9" ht="18">
      <c r="A13" s="27" t="s">
        <v>45</v>
      </c>
      <c r="B13" s="28">
        <v>7</v>
      </c>
      <c r="C13" s="26" t="str">
        <f>Кадетки1!G68</f>
        <v>Хаматова Эльвина</v>
      </c>
      <c r="D13" s="25"/>
      <c r="E13" s="25"/>
      <c r="F13" s="25"/>
      <c r="G13" s="25"/>
      <c r="H13" s="25"/>
      <c r="I13" s="25"/>
    </row>
    <row r="14" spans="1:9" ht="18">
      <c r="A14" s="27" t="s">
        <v>46</v>
      </c>
      <c r="B14" s="28">
        <v>8</v>
      </c>
      <c r="C14" s="26" t="str">
        <f>Кадетки1!G70</f>
        <v>Гибадуллина Карина</v>
      </c>
      <c r="D14" s="25"/>
      <c r="E14" s="25"/>
      <c r="F14" s="25"/>
      <c r="G14" s="25"/>
      <c r="H14" s="25"/>
      <c r="I14" s="25"/>
    </row>
    <row r="15" spans="1:9" ht="18">
      <c r="A15" s="27" t="s">
        <v>47</v>
      </c>
      <c r="B15" s="28">
        <v>9</v>
      </c>
      <c r="C15" s="26" t="str">
        <f>Кадетки1!D72</f>
        <v>Сайфуллина Азалия</v>
      </c>
      <c r="D15" s="25"/>
      <c r="E15" s="25"/>
      <c r="F15" s="25"/>
      <c r="G15" s="25"/>
      <c r="H15" s="25"/>
      <c r="I15" s="25"/>
    </row>
    <row r="16" spans="1:9" ht="18">
      <c r="A16" s="27" t="s">
        <v>48</v>
      </c>
      <c r="B16" s="28">
        <v>10</v>
      </c>
      <c r="C16" s="26" t="str">
        <f>Кадетки1!D75</f>
        <v>Салмиярова Элеонора</v>
      </c>
      <c r="D16" s="25"/>
      <c r="E16" s="25"/>
      <c r="F16" s="25"/>
      <c r="G16" s="25"/>
      <c r="H16" s="25"/>
      <c r="I16" s="25"/>
    </row>
    <row r="17" spans="1:9" ht="18">
      <c r="A17" s="27" t="s">
        <v>49</v>
      </c>
      <c r="B17" s="28">
        <v>11</v>
      </c>
      <c r="C17" s="26" t="str">
        <f>Кадетки1!G73</f>
        <v>Новикова Елизавета</v>
      </c>
      <c r="D17" s="25"/>
      <c r="E17" s="25"/>
      <c r="F17" s="25"/>
      <c r="G17" s="25"/>
      <c r="H17" s="25"/>
      <c r="I17" s="25"/>
    </row>
    <row r="18" spans="1:9" ht="18">
      <c r="A18" s="27" t="s">
        <v>50</v>
      </c>
      <c r="B18" s="28">
        <v>12</v>
      </c>
      <c r="C18" s="26" t="str">
        <f>Кадетки1!G75</f>
        <v>Халикова Альфия</v>
      </c>
      <c r="D18" s="25"/>
      <c r="E18" s="25"/>
      <c r="F18" s="25"/>
      <c r="G18" s="25"/>
      <c r="H18" s="25"/>
      <c r="I18" s="25"/>
    </row>
    <row r="19" spans="1:9" ht="18">
      <c r="A19" s="27" t="s">
        <v>51</v>
      </c>
      <c r="B19" s="28">
        <v>13</v>
      </c>
      <c r="C19" s="26" t="str">
        <f>Кадетки2!I40</f>
        <v>Филиппова Наталия</v>
      </c>
      <c r="D19" s="25"/>
      <c r="E19" s="25"/>
      <c r="F19" s="25"/>
      <c r="G19" s="25"/>
      <c r="H19" s="25"/>
      <c r="I19" s="25"/>
    </row>
    <row r="20" spans="1:9" ht="18">
      <c r="A20" s="27" t="s">
        <v>52</v>
      </c>
      <c r="B20" s="28">
        <v>14</v>
      </c>
      <c r="C20" s="26" t="str">
        <f>Кадетки2!I44</f>
        <v>Кузнецова Вероника</v>
      </c>
      <c r="D20" s="25"/>
      <c r="E20" s="25"/>
      <c r="F20" s="25"/>
      <c r="G20" s="25"/>
      <c r="H20" s="25"/>
      <c r="I20" s="25"/>
    </row>
    <row r="21" spans="1:9" ht="18">
      <c r="A21" s="27" t="s">
        <v>53</v>
      </c>
      <c r="B21" s="28">
        <v>15</v>
      </c>
      <c r="C21" s="26" t="str">
        <f>Кадетки2!I46</f>
        <v>Салихова Зиля</v>
      </c>
      <c r="D21" s="25"/>
      <c r="E21" s="25"/>
      <c r="F21" s="25"/>
      <c r="G21" s="25"/>
      <c r="H21" s="25"/>
      <c r="I21" s="25"/>
    </row>
    <row r="22" spans="1:9" ht="18">
      <c r="A22" s="27" t="s">
        <v>54</v>
      </c>
      <c r="B22" s="28">
        <v>16</v>
      </c>
      <c r="C22" s="26" t="str">
        <f>Кадетки2!I48</f>
        <v>Сафина Зилия</v>
      </c>
      <c r="D22" s="25"/>
      <c r="E22" s="25"/>
      <c r="F22" s="25"/>
      <c r="G22" s="25"/>
      <c r="H22" s="25"/>
      <c r="I22" s="25"/>
    </row>
    <row r="23" spans="1:9" ht="18">
      <c r="A23" s="27" t="s">
        <v>55</v>
      </c>
      <c r="B23" s="28">
        <v>17</v>
      </c>
      <c r="C23" s="26" t="str">
        <f>Кадетки2!E44</f>
        <v>Никифорова Мария</v>
      </c>
      <c r="D23" s="25"/>
      <c r="E23" s="25"/>
      <c r="F23" s="25"/>
      <c r="G23" s="25"/>
      <c r="H23" s="25"/>
      <c r="I23" s="25"/>
    </row>
    <row r="24" spans="1:9" ht="18">
      <c r="A24" s="27" t="s">
        <v>56</v>
      </c>
      <c r="B24" s="28">
        <v>18</v>
      </c>
      <c r="C24" s="26" t="str">
        <f>Кадетки2!E50</f>
        <v>Жерновкова Ксения</v>
      </c>
      <c r="D24" s="25"/>
      <c r="E24" s="25"/>
      <c r="F24" s="25"/>
      <c r="G24" s="25"/>
      <c r="H24" s="25"/>
      <c r="I24" s="25"/>
    </row>
    <row r="25" spans="1:9" ht="18">
      <c r="A25" s="27" t="s">
        <v>57</v>
      </c>
      <c r="B25" s="28">
        <v>19</v>
      </c>
      <c r="C25" s="26" t="str">
        <f>Кадетки2!E53</f>
        <v>Гайнанова Эльмира</v>
      </c>
      <c r="D25" s="25"/>
      <c r="E25" s="25"/>
      <c r="F25" s="25"/>
      <c r="G25" s="25"/>
      <c r="H25" s="25"/>
      <c r="I25" s="25"/>
    </row>
    <row r="26" spans="1:9" ht="18">
      <c r="A26" s="27" t="s">
        <v>58</v>
      </c>
      <c r="B26" s="28">
        <v>20</v>
      </c>
      <c r="C26" s="26" t="str">
        <f>Кадетки2!E55</f>
        <v>Валеева Гузель</v>
      </c>
      <c r="D26" s="25"/>
      <c r="E26" s="25"/>
      <c r="F26" s="25"/>
      <c r="G26" s="25"/>
      <c r="H26" s="25"/>
      <c r="I26" s="25"/>
    </row>
    <row r="27" spans="1:9" ht="18">
      <c r="A27" s="27" t="s">
        <v>59</v>
      </c>
      <c r="B27" s="28">
        <v>21</v>
      </c>
      <c r="C27" s="26" t="str">
        <f>Кадетки2!I53</f>
        <v>Халилова Роксана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Кадетки2!I57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Кадетки2!I59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Кадетки2!I61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Кадетки2!E63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Кадетки2!E69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Кадетки2!E72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Кадетки2!E74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Кадетки2!I66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Кадетки2!I70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Кадетки2!I72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Кадетки2!I74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4" t="str">
        <f>СписокКадетки!A1</f>
        <v>Кадетское Первенство Башкортостана</v>
      </c>
      <c r="B1" s="34"/>
      <c r="C1" s="34"/>
      <c r="D1" s="34"/>
      <c r="E1" s="34"/>
      <c r="F1" s="34"/>
      <c r="G1" s="34"/>
    </row>
    <row r="2" spans="1:7" ht="15.75">
      <c r="A2" s="34" t="str">
        <f>СписокКадетки!A2</f>
        <v>Кадетки</v>
      </c>
      <c r="B2" s="34"/>
      <c r="C2" s="34"/>
      <c r="D2" s="34"/>
      <c r="E2" s="34"/>
      <c r="F2" s="34"/>
      <c r="G2" s="34"/>
    </row>
    <row r="3" spans="1:7" ht="15.75">
      <c r="A3" s="34" t="str">
        <f>СписокКадетки!A3</f>
        <v>3 января 2010 г.</v>
      </c>
      <c r="B3" s="34"/>
      <c r="C3" s="34"/>
      <c r="D3" s="34"/>
      <c r="E3" s="34"/>
      <c r="F3" s="34"/>
      <c r="G3" s="34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СписокКадетки!A7</f>
        <v>Курбаншоева Лесана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СписокКадетки!A38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СписокКадетки!A23</f>
        <v>Валеева Гузель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СписокКадетки!A22</f>
        <v>Никифорова Мария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СписокКадетки!A15</f>
        <v>Хаматова Эльвина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СписокКадетки!A30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СписокКадетки!A31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СписокКадетки!A14</f>
        <v>Новикова Елизавета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СписокКадетки!A11</f>
        <v>Валиуллина Элина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СписокКадетки!A34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СписокКадетки!A27</f>
        <v>Жерновкова Ксения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СписокКадетки!A18</f>
        <v>Салмиярова Элеонора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СписокКадетки!A19</f>
        <v>Халилова Роксана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СписокКадетки!A26</f>
        <v>Филиппова Наталия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СписокКадетки!A35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СписокКадетки!A10</f>
        <v>Килюшева Мария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СписокКадетки!A9</f>
        <v>Каштанова Александра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СписокКадетки!A36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СписокКадетки!A25</f>
        <v>Гайнанова Эльмира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СписокКадетки!A20</f>
        <v>Сайфуллина Азалия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СписокКадетки!A17</f>
        <v>Кузнецова Вероника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СписокКадетки!A28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СписокКадетки!A33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СписокКадетки!A12</f>
        <v>Гайнцева Татьяна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СписокКадетки!A13</f>
        <v>Сафина Зилия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СписокКадетки!A32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48</v>
      </c>
      <c r="E56" s="11"/>
      <c r="F56" s="18">
        <v>-31</v>
      </c>
      <c r="G56" s="6" t="str">
        <f>IF(G36=F20,F52,IF(G36=F52,F20,0))</f>
        <v>Курбаншоева Лесана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СписокКадетки!A29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СписокКадетки!A16</f>
        <v>Халикова Альфия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СписокКадетки!A21</f>
        <v>Гибадуллина Карина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IF(Кадетки2!H14=Кадетки2!G10,Кадетки2!G18,IF(Кадетки2!H14=Кадетки2!G18,Кадетки2!G10,0))</f>
        <v>Килюшева Мария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СписокКадетки!A24</f>
        <v>Салихова Зиля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40</v>
      </c>
      <c r="E64" s="4">
        <v>-59</v>
      </c>
      <c r="F64" s="10" t="str">
        <f>IF(Кадетки2!H30=Кадетки2!G26,Кадетки2!G34,IF(Кадетки2!H30=Кадетки2!G34,Кадетки2!G26,0))</f>
        <v>Валиуллина Элина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СписокКадетки!A37</f>
        <v>нет</v>
      </c>
      <c r="C65" s="11"/>
      <c r="D65" s="5"/>
      <c r="E65" s="5"/>
      <c r="F65" s="4">
        <v>-61</v>
      </c>
      <c r="G65" s="6" t="str">
        <f>IF(G63=F62,F64,IF(G63=F64,F62,0))</f>
        <v>Килюшева Мария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СписокКадетки!A8</f>
        <v>Усманова Элина</v>
      </c>
      <c r="C67" s="5"/>
      <c r="D67" s="5"/>
      <c r="E67" s="4">
        <v>-56</v>
      </c>
      <c r="F67" s="6" t="str">
        <f>IF(Кадетки2!G10=Кадетки2!F6,Кадетки2!F14,IF(Кадетки2!G10=Кадетки2!F14,Кадетки2!F6,0))</f>
        <v>Гибадуллина Карина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IF(Кадетки2!F6=Кадетки2!E4,Кадетки2!E8,IF(Кадетки2!F6=Кадетки2!E8,Кадетки2!E4,0))</f>
        <v>Новикова Елизавета</v>
      </c>
      <c r="C69" s="5"/>
      <c r="D69" s="5"/>
      <c r="E69" s="4">
        <v>-57</v>
      </c>
      <c r="F69" s="10" t="str">
        <f>IF(Кадетки2!G26=Кадетки2!F22,Кадетки2!F30,IF(Кадетки2!G26=Кадетки2!F30,Кадетки2!F22,0))</f>
        <v>Хаматова Эльвина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52</v>
      </c>
      <c r="D70" s="5"/>
      <c r="E70" s="5"/>
      <c r="F70" s="4">
        <v>-62</v>
      </c>
      <c r="G70" s="6" t="str">
        <f>IF(G68=F67,F69,IF(G68=F69,F67,0))</f>
        <v>Гибадуллина Карина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IF(Кадетки2!F14=Кадетки2!E12,Кадетки2!E16,IF(Кадетки2!F14=Кадетки2!E16,Кадетки2!E12,0))</f>
        <v>Сайфуллина Азалия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52</v>
      </c>
      <c r="E72" s="4">
        <v>-63</v>
      </c>
      <c r="F72" s="6" t="str">
        <f>IF(C70=B69,B71,IF(C70=B71,B69,0))</f>
        <v>Новикова Елизавета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IF(Кадетки2!F22=Кадетки2!E20,Кадетки2!E24,IF(Кадетки2!F22=Кадетки2!E24,Кадетки2!E20,0))</f>
        <v>Салмиярова Элеонора</v>
      </c>
      <c r="C73" s="11"/>
      <c r="D73" s="17" t="s">
        <v>6</v>
      </c>
      <c r="E73" s="5"/>
      <c r="F73" s="7">
        <v>66</v>
      </c>
      <c r="G73" s="8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50</v>
      </c>
      <c r="D74" s="20"/>
      <c r="E74" s="4">
        <v>-64</v>
      </c>
      <c r="F74" s="10" t="str">
        <f>IF(C74=B73,B75,IF(C74=B75,B73,0))</f>
        <v>Халикова Альфия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IF(Кадетки2!F30=Кадетки2!E28,Кадетки2!E32,IF(Кадетки2!F30=Кадетки2!E32,Кадетки2!E28,0))</f>
        <v>Халикова Альфия</v>
      </c>
      <c r="C75" s="4">
        <v>-65</v>
      </c>
      <c r="D75" s="6" t="str">
        <f>IF(D72=C70,C74,IF(D72=C74,C70,0))</f>
        <v>Салмиярова Элеонора</v>
      </c>
      <c r="E75" s="5"/>
      <c r="F75" s="4">
        <v>-66</v>
      </c>
      <c r="G75" s="6" t="str">
        <f>IF(G73=F72,F74,IF(G73=F74,F72,0))</f>
        <v>Халикова Альфия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6" t="str">
        <f>СписокКадетки!A1</f>
        <v>Кадетское Первенство Башкортостана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4" t="str">
        <f>СписокКадетки!A2</f>
        <v>Кадетки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34" t="str">
        <f>СписокКадетки!A3</f>
        <v>3 января 2010 г.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9" ht="12.75">
      <c r="A4" s="4">
        <v>-1</v>
      </c>
      <c r="B4" s="6" t="str">
        <f>IF(Кадетки1!C6=Кадетки1!B5,Кадетки1!B7,IF(Кадетки1!C6=Кадетки1!B7,Кадетки1!B5,0))</f>
        <v>нет</v>
      </c>
      <c r="C4" s="5"/>
      <c r="D4" s="4">
        <v>-25</v>
      </c>
      <c r="E4" s="6" t="str">
        <f>IF(Кадетки1!E12=Кадетки1!D8,Кадетки1!D16,IF(Кадетки1!E12=Кадетки1!D16,Кадетки1!D8,0))</f>
        <v>Новикова Елизавета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IF(Кадетки1!C10=Кадетки1!B9,Кадетки1!B11,IF(Кадетки1!C10=Кадетки1!B11,Кадетки1!B9,0))</f>
        <v>Валеева Гузель</v>
      </c>
      <c r="C6" s="7">
        <v>40</v>
      </c>
      <c r="D6" s="14" t="s">
        <v>53</v>
      </c>
      <c r="E6" s="7">
        <v>52</v>
      </c>
      <c r="F6" s="14" t="s">
        <v>53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IF(Кадетки1!D64=Кадетки1!C62,Кадетки1!C66,IF(Кадетки1!D64=Кадетки1!C66,Кадетки1!C62,0))</f>
        <v>Гибадуллина Карина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IF(Кадетки1!C14=Кадетки1!B13,Кадетки1!B15,IF(Кадетки1!C14=Кадетки1!B15,Кадетки1!B13,0))</f>
        <v>нет</v>
      </c>
      <c r="C8" s="5"/>
      <c r="D8" s="7">
        <v>48</v>
      </c>
      <c r="E8" s="21" t="s">
        <v>53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IF(Кадетки1!C18=Кадетки1!B17,Кадетки1!B19,IF(Кадетки1!C18=Кадетки1!B19,Кадетки1!B17,0))</f>
        <v>нет</v>
      </c>
      <c r="C10" s="7">
        <v>41</v>
      </c>
      <c r="D10" s="21" t="s">
        <v>45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IF(Кадетки1!D56=Кадетки1!C54,Кадетки1!C58,IF(Кадетки1!D56=Кадетки1!C58,Кадетки1!C54,0))</f>
        <v>Сафина Зилия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IF(Кадетки1!C22=Кадетки1!B21,Кадетки1!B23,IF(Кадетки1!C22=Кадетки1!B23,Кадетки1!B21,0))</f>
        <v>нет</v>
      </c>
      <c r="C12" s="5"/>
      <c r="D12" s="4">
        <v>-26</v>
      </c>
      <c r="E12" s="6" t="str">
        <f>IF(Кадетки1!E28=Кадетки1!D24,Кадетки1!D32,IF(Кадетки1!E28=Кадетки1!D32,Кадетки1!D24,0))</f>
        <v>Килюшева Мария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IF(Кадетки1!C26=Кадетки1!B25,Кадетки1!B27,IF(Кадетки1!C26=Кадетки1!B27,Кадетки1!B25,0))</f>
        <v>Жерновкова Ксения</v>
      </c>
      <c r="C14" s="7">
        <v>42</v>
      </c>
      <c r="D14" s="14" t="s">
        <v>49</v>
      </c>
      <c r="E14" s="7">
        <v>53</v>
      </c>
      <c r="F14" s="21" t="s">
        <v>42</v>
      </c>
      <c r="G14" s="7">
        <v>58</v>
      </c>
      <c r="H14" s="14" t="s">
        <v>41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IF(Кадетки1!D48=Кадетки1!C46,Кадетки1!C50,IF(Кадетки1!D48=Кадетки1!C50,Кадетки1!C46,0))</f>
        <v>Кузнецова Вероника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IF(Кадетки1!C30=Кадетки1!B29,Кадетки1!B31,IF(Кадетки1!C30=Кадетки1!B31,Кадетки1!B29,0))</f>
        <v>Халилова Роксана</v>
      </c>
      <c r="C16" s="5"/>
      <c r="D16" s="7">
        <v>49</v>
      </c>
      <c r="E16" s="21" t="s">
        <v>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IF(Кадетки1!C34=Кадетки1!B33,Кадетки1!B35,IF(Кадетки1!C34=Кадетки1!B35,Кадетки1!B33,0))</f>
        <v>нет</v>
      </c>
      <c r="C18" s="7">
        <v>43</v>
      </c>
      <c r="D18" s="21" t="s">
        <v>52</v>
      </c>
      <c r="E18" s="15"/>
      <c r="F18" s="4">
        <v>-30</v>
      </c>
      <c r="G18" s="10" t="str">
        <f>IF(Кадетки1!F52=Кадетки1!E44,Кадетки1!E60,IF(Кадетки1!F52=Кадетки1!E60,Кадетки1!E44,0))</f>
        <v>Каштанова Александра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IF(Кадетки1!D40=Кадетки1!C38,Кадетки1!C42,IF(Кадетки1!D40=Кадетки1!C42,Кадетки1!C38,0))</f>
        <v>Сайфуллина Азалия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IF(Кадетки1!C38=Кадетки1!B37,Кадетки1!B39,IF(Кадетки1!C38=Кадетки1!B39,Кадетки1!B37,0))</f>
        <v>нет</v>
      </c>
      <c r="C20" s="5"/>
      <c r="D20" s="4">
        <v>-27</v>
      </c>
      <c r="E20" s="6" t="str">
        <f>IF(Кадетки1!E44=Кадетки1!D40,Кадетки1!D48,IF(Кадетки1!E44=Кадетки1!D48,Кадетки1!D40,0))</f>
        <v>Гайнцева Татьяна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IF(Кадетки1!C42=Кадетки1!B41,Кадетки1!B43,IF(Кадетки1!C42=Кадетки1!B43,Кадетки1!B41,0))</f>
        <v>Гайнанова Эльмира</v>
      </c>
      <c r="C22" s="7">
        <v>44</v>
      </c>
      <c r="D22" s="14" t="s">
        <v>58</v>
      </c>
      <c r="E22" s="7">
        <v>54</v>
      </c>
      <c r="F22" s="14" t="s">
        <v>44</v>
      </c>
      <c r="G22" s="15"/>
      <c r="H22" s="7">
        <v>60</v>
      </c>
      <c r="I22" s="24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IF(Кадетки1!D32=Кадетки1!C30,Кадетки1!C34,IF(Кадетки1!D32=Кадетки1!C34,Кадетки1!C30,0))</f>
        <v>Филиппова Наталия</v>
      </c>
      <c r="D23" s="11"/>
      <c r="E23" s="11"/>
      <c r="F23" s="11"/>
      <c r="G23" s="15"/>
      <c r="H23" s="11"/>
      <c r="I23" s="20"/>
      <c r="J23" s="35" t="s">
        <v>2</v>
      </c>
      <c r="K23" s="35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IF(Кадетки1!C46=Кадетки1!B45,Кадетки1!B47,IF(Кадетки1!C46=Кадетки1!B47,Кадетки1!B45,0))</f>
        <v>нет</v>
      </c>
      <c r="C24" s="5"/>
      <c r="D24" s="7">
        <v>50</v>
      </c>
      <c r="E24" s="21" t="s">
        <v>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IF(Кадетки1!C50=Кадетки1!B49,Кадетки1!B51,IF(Кадетки1!C50=Кадетки1!B51,Кадетки1!B49,0))</f>
        <v>нет</v>
      </c>
      <c r="C26" s="7">
        <v>45</v>
      </c>
      <c r="D26" s="21" t="s">
        <v>50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IF(Кадетки1!D24=Кадетки1!C22,Кадетки1!C26,IF(Кадетки1!D24=Кадетки1!C26,Кадетки1!C22,0))</f>
        <v>Салмиярова Элеонора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IF(Кадетки1!C54=Кадетки1!B53,Кадетки1!B55,IF(Кадетки1!C54=Кадетки1!B55,Кадетки1!B53,0))</f>
        <v>нет</v>
      </c>
      <c r="C28" s="5"/>
      <c r="D28" s="4">
        <v>-28</v>
      </c>
      <c r="E28" s="6" t="str">
        <f>IF(Кадетки1!E60=Кадетки1!D56,Кадетки1!D64,IF(Кадетки1!E60=Кадетки1!D64,Кадетки1!D56,0))</f>
        <v>Халикова Альфия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IF(Кадетки1!C58=Кадетки1!B57,Кадетки1!B59,IF(Кадетки1!C58=Кадетки1!B59,Кадетки1!B57,0))</f>
        <v>нет</v>
      </c>
      <c r="C30" s="7">
        <v>46</v>
      </c>
      <c r="D30" s="14" t="s">
        <v>47</v>
      </c>
      <c r="E30" s="7">
        <v>55</v>
      </c>
      <c r="F30" s="21" t="s">
        <v>47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IF(Кадетки1!D16=Кадетки1!C14,Кадетки1!C18,IF(Кадетки1!D16=Кадетки1!C18,Кадетки1!C14,0))</f>
        <v>Хаматова Эльвина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IF(Кадетки1!C62=Кадетки1!B61,Кадетки1!B63,IF(Кадетки1!C62=Кадетки1!B63,Кадетки1!B61,0))</f>
        <v>Салихова Зиля</v>
      </c>
      <c r="C32" s="5"/>
      <c r="D32" s="7">
        <v>51</v>
      </c>
      <c r="E32" s="21" t="s">
        <v>47</v>
      </c>
      <c r="F32" s="5"/>
      <c r="G32" s="11"/>
      <c r="H32" s="4">
        <v>-60</v>
      </c>
      <c r="I32" s="6" t="str">
        <f>IF(I22=H14,H30,IF(I22=H30,H14,0))</f>
        <v>Гайнцева Татьяна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56</v>
      </c>
      <c r="D33" s="11"/>
      <c r="E33" s="15"/>
      <c r="F33" s="5"/>
      <c r="G33" s="11"/>
      <c r="H33" s="5"/>
      <c r="I33" s="20"/>
      <c r="J33" s="35" t="s">
        <v>3</v>
      </c>
      <c r="K33" s="35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IF(Кадетки1!C66=Кадетки1!B65,Кадетки1!B67,IF(Кадетки1!C66=Кадетки1!B67,Кадетки1!B65,0))</f>
        <v>нет</v>
      </c>
      <c r="C34" s="7">
        <v>47</v>
      </c>
      <c r="D34" s="21" t="s">
        <v>56</v>
      </c>
      <c r="E34" s="15"/>
      <c r="F34" s="4">
        <v>-29</v>
      </c>
      <c r="G34" s="10" t="str">
        <f>IF(Кадетки1!F20=Кадетки1!E12,Кадетки1!E28,IF(Кадетки1!F20=Кадетки1!E28,Кадетки1!E12,0))</f>
        <v>Валиуллина Элина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IF(Кадетки1!D8=Кадетки1!C6,Кадетки1!C10,IF(Кадетки1!D8=Кадетки1!C10,Кадетки1!C6,0))</f>
        <v>Никифорова Мария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Валеева Гузель</v>
      </c>
      <c r="C37" s="5"/>
      <c r="D37" s="5"/>
      <c r="E37" s="5"/>
      <c r="F37" s="4">
        <v>-48</v>
      </c>
      <c r="G37" s="6" t="str">
        <f>IF(E8=D6,D10,IF(E8=D10,D6,0))</f>
        <v>Сафина Зилия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55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Кузнецова Вероника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59</v>
      </c>
      <c r="E40" s="5"/>
      <c r="F40" s="5"/>
      <c r="G40" s="5"/>
      <c r="H40" s="7">
        <v>69</v>
      </c>
      <c r="I40" s="23" t="s">
        <v>58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Жерновкова Ксения</v>
      </c>
      <c r="C41" s="11"/>
      <c r="D41" s="11"/>
      <c r="E41" s="5"/>
      <c r="F41" s="4">
        <v>-50</v>
      </c>
      <c r="G41" s="6" t="str">
        <f>IF(E24=D22,D26,IF(E24=D26,D22,0))</f>
        <v>Филиппова Наталия</v>
      </c>
      <c r="H41" s="11"/>
      <c r="I41" s="19"/>
      <c r="J41" s="35" t="s">
        <v>12</v>
      </c>
      <c r="K41" s="35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59</v>
      </c>
      <c r="D42" s="11"/>
      <c r="E42" s="5"/>
      <c r="F42" s="5"/>
      <c r="G42" s="7">
        <v>68</v>
      </c>
      <c r="H42" s="21" t="s">
        <v>58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Халилова Роксана</v>
      </c>
      <c r="C43" s="5"/>
      <c r="D43" s="11"/>
      <c r="E43" s="5"/>
      <c r="F43" s="4">
        <v>-51</v>
      </c>
      <c r="G43" s="10" t="str">
        <f>IF(E32=D30,D34,IF(E32=D34,D30,0))</f>
        <v>Салихова Зиля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Кузнецова Вероника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Гайнанова Эльмира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Сафина Зилия</v>
      </c>
      <c r="I45" s="20"/>
      <c r="J45" s="35" t="s">
        <v>14</v>
      </c>
      <c r="K45" s="35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56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Салихова Зиля</v>
      </c>
      <c r="I47" s="20"/>
      <c r="J47" s="35" t="s">
        <v>13</v>
      </c>
      <c r="K47" s="35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Сафина Зилия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5" t="s">
        <v>15</v>
      </c>
      <c r="K49" s="35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Жерновкова Ксения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Никифорова Мария</v>
      </c>
      <c r="C51" s="5"/>
      <c r="D51" s="5"/>
      <c r="E51" s="16" t="s">
        <v>17</v>
      </c>
      <c r="F51" s="5"/>
      <c r="G51" s="7">
        <v>79</v>
      </c>
      <c r="H51" s="14" t="s">
        <v>51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Валеева Гузель</v>
      </c>
      <c r="E52" s="20"/>
      <c r="F52" s="4">
        <v>-72</v>
      </c>
      <c r="G52" s="10" t="str">
        <f>IF(C42=B41,B43,IF(C42=B43,B41,0))</f>
        <v>Халилова Роксана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57</v>
      </c>
      <c r="F53" s="5"/>
      <c r="G53" s="5"/>
      <c r="H53" s="7">
        <v>81</v>
      </c>
      <c r="I53" s="23" t="s">
        <v>51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Гайнанова Эльмира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5" t="s">
        <v>18</v>
      </c>
      <c r="K54" s="35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Валеева Гузель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5" t="s">
        <v>20</v>
      </c>
      <c r="K58" s="35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5" t="s">
        <v>21</v>
      </c>
      <c r="K60" s="35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5" t="s">
        <v>22</v>
      </c>
      <c r="K62" s="35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5" t="s">
        <v>24</v>
      </c>
      <c r="K67" s="35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5" t="s">
        <v>26</v>
      </c>
      <c r="K71" s="35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5" t="s">
        <v>28</v>
      </c>
      <c r="K73" s="35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5" t="s">
        <v>30</v>
      </c>
      <c r="K75" s="35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2010-01-03T09:30:23Z</cp:lastPrinted>
  <dcterms:created xsi:type="dcterms:W3CDTF">2008-02-03T08:28:10Z</dcterms:created>
  <dcterms:modified xsi:type="dcterms:W3CDTF">2010-01-05T06:15:00Z</dcterms:modified>
  <cp:category/>
  <cp:version/>
  <cp:contentType/>
  <cp:contentStatus/>
</cp:coreProperties>
</file>