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.Девочки" sheetId="1" r:id="rId1"/>
    <sheet name="Девочки1" sheetId="2" r:id="rId2"/>
    <sheet name="Девочки2" sheetId="3" r:id="rId3"/>
    <sheet name="Сп.Мальчики" sheetId="4" r:id="rId4"/>
    <sheet name="Мальчики1" sheetId="5" r:id="rId5"/>
    <sheet name="Мальчики2" sheetId="6" r:id="rId6"/>
    <sheet name="Мальчики3" sheetId="7" r:id="rId7"/>
    <sheet name="Мальчики4" sheetId="8" r:id="rId8"/>
    <sheet name="Сп.Кадетки" sheetId="9" r:id="rId9"/>
    <sheet name="Кадетки1" sheetId="10" r:id="rId10"/>
    <sheet name="Кадетки2" sheetId="11" r:id="rId11"/>
    <sheet name="Сп.Кадеты" sheetId="12" r:id="rId12"/>
    <sheet name="Кадеты1" sheetId="13" r:id="rId13"/>
    <sheet name="Кадеты2" sheetId="14" r:id="rId14"/>
    <sheet name="Кадеты3" sheetId="15" r:id="rId15"/>
    <sheet name="Сп.Юниорки" sheetId="16" r:id="rId16"/>
    <sheet name="Юниорки" sheetId="17" r:id="rId17"/>
    <sheet name="Сп.Юниоры" sheetId="18" r:id="rId18"/>
    <sheet name="Юниоры1" sheetId="19" r:id="rId19"/>
    <sheet name="Юниоры2" sheetId="20" r:id="rId20"/>
    <sheet name="Юниоры3" sheetId="21" r:id="rId21"/>
    <sheet name="Юниоры4" sheetId="22" r:id="rId22"/>
  </sheets>
  <definedNames>
    <definedName name="_xlnm.Print_Area" localSheetId="1">'Девочки1'!$A$1:$G$75</definedName>
    <definedName name="_xlnm.Print_Area" localSheetId="2">'Девочки2'!$A$1:$K$76</definedName>
    <definedName name="_xlnm.Print_Area" localSheetId="9">'Кадетки1'!$A$1:$G$75</definedName>
    <definedName name="_xlnm.Print_Area" localSheetId="10">'Кадетки2'!$A$1:$K$76</definedName>
    <definedName name="_xlnm.Print_Area" localSheetId="12">'Кадеты1'!$A$1:$I$68</definedName>
    <definedName name="_xlnm.Print_Area" localSheetId="13">'Кадеты2'!$A$1:$I$67</definedName>
    <definedName name="_xlnm.Print_Area" localSheetId="14">'Кадеты3'!$A$1:$J$91</definedName>
    <definedName name="_xlnm.Print_Area" localSheetId="4">'Мальчики1'!$A$1:$I$68</definedName>
    <definedName name="_xlnm.Print_Area" localSheetId="5">'Мальчики2'!$A$1:$I$67</definedName>
    <definedName name="_xlnm.Print_Area" localSheetId="6">'Мальчики3'!$A$1:$J$91</definedName>
    <definedName name="_xlnm.Print_Area" localSheetId="7">'Мальчики4'!$A$1:$J$95</definedName>
    <definedName name="_xlnm.Print_Area" localSheetId="0">'Сп.Девочки'!$A$1:$I$64</definedName>
    <definedName name="_xlnm.Print_Area" localSheetId="8">'Сп.Кадетки'!$A$1:$I$64</definedName>
    <definedName name="_xlnm.Print_Area" localSheetId="11">'Сп.Кадеты'!$A$1:$I$64</definedName>
    <definedName name="_xlnm.Print_Area" localSheetId="3">'Сп.Мальчики'!$A$1:$I$64</definedName>
    <definedName name="_xlnm.Print_Area" localSheetId="15">'Сп.Юниорки'!$A$1:$I$64</definedName>
    <definedName name="_xlnm.Print_Area" localSheetId="17">'Сп.Юниоры'!$A$1:$I$64</definedName>
    <definedName name="_xlnm.Print_Area" localSheetId="16">'Юниорки'!$A$1:$J$71</definedName>
    <definedName name="_xlnm.Print_Area" localSheetId="18">'Юниоры1'!$A$1:$I$68</definedName>
    <definedName name="_xlnm.Print_Area" localSheetId="19">'Юниоры2'!$A$1:$I$67</definedName>
    <definedName name="_xlnm.Print_Area" localSheetId="20">'Юниоры3'!$A$1:$J$91</definedName>
    <definedName name="_xlnm.Print_Area" localSheetId="21">'Юниоры4'!$A$1:$J$95</definedName>
  </definedNames>
  <calcPr fullCalcOnLoad="1" refMode="R1C1"/>
</workbook>
</file>

<file path=xl/sharedStrings.xml><?xml version="1.0" encoding="utf-8"?>
<sst xmlns="http://schemas.openxmlformats.org/spreadsheetml/2006/main" count="1313" uniqueCount="281">
  <si>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</si>
  <si>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</si>
  <si>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</si>
  <si>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</si>
  <si>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</si>
  <si>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</si>
  <si>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</si>
  <si>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</si>
  <si>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</si>
  <si>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</si>
  <si>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</si>
  <si>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</si>
  <si>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</si>
  <si>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</si>
  <si>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</si>
  <si>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</si>
  <si>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</si>
  <si>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</si>
  <si>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</si>
  <si>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</si>
  <si>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</si>
  <si>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</si>
  <si>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</si>
  <si>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</si>
  <si>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</si>
  <si>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</si>
  <si>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</si>
  <si>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</si>
  <si>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</si>
  <si>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</si>
  <si>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</si>
  <si>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</si>
  <si>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</si>
  <si>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</si>
  <si>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</si>
  <si>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</si>
  <si>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</si>
  <si>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</si>
  <si>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</si>
  <si>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</si>
  <si>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</si>
  <si>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</si>
  <si>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</si>
  <si>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</si>
  <si>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</si>
  <si>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</si>
  <si>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</si>
  <si>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</si>
  <si>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</si>
  <si>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</si>
  <si>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</si>
  <si>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</si>
  <si>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</si>
  <si>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</si>
  <si>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</si>
  <si>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</si>
  <si>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</si>
  <si>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</si>
  <si>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</si>
  <si>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</si>
  <si>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</si>
  <si>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</si>
  <si>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</si>
  <si>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</si>
  <si>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нет</t>
  </si>
  <si>
    <t>Юниорское Первенство Башкортостана 2009</t>
  </si>
  <si>
    <t>Юниоры 1991-93 г.г.р.</t>
  </si>
  <si>
    <t>Кузнецов Александр</t>
  </si>
  <si>
    <t>Лежнев Артем</t>
  </si>
  <si>
    <t>Харламов Руслан</t>
  </si>
  <si>
    <t>Сафиуллин Александр</t>
  </si>
  <si>
    <t>Шапошников Александр</t>
  </si>
  <si>
    <t>Мордовин Александр</t>
  </si>
  <si>
    <t>Мазурин Александр</t>
  </si>
  <si>
    <t>Гайсин Айбулат</t>
  </si>
  <si>
    <t>Иванов Дмитрий</t>
  </si>
  <si>
    <t>Абдрашитов Азат</t>
  </si>
  <si>
    <t>Кузнецов Дмитрий</t>
  </si>
  <si>
    <t>Аглетдинов Руслан</t>
  </si>
  <si>
    <t>Хайруллин Ренат</t>
  </si>
  <si>
    <t>Отин Роман</t>
  </si>
  <si>
    <t>Ларионов Сергей</t>
  </si>
  <si>
    <t>Яковлев Роман</t>
  </si>
  <si>
    <t>Ласько Михаил</t>
  </si>
  <si>
    <t>Сальманов Линар</t>
  </si>
  <si>
    <t>Истомин Андрей</t>
  </si>
  <si>
    <t>Пермяков Никита</t>
  </si>
  <si>
    <t>Волков Арнольд</t>
  </si>
  <si>
    <t>Латыпов Аллан</t>
  </si>
  <si>
    <t>Карташов Алексей</t>
  </si>
  <si>
    <t>Камаев Эдгар</t>
  </si>
  <si>
    <t>Файзуллин Тимур</t>
  </si>
  <si>
    <t>Саитов Эмиль</t>
  </si>
  <si>
    <t>Тухватуллин Руслан</t>
  </si>
  <si>
    <t>Матюшин Иван</t>
  </si>
  <si>
    <t>Султангулов Рим</t>
  </si>
  <si>
    <t>Шайхутдинов Артур</t>
  </si>
  <si>
    <t>Латыпов Тимур</t>
  </si>
  <si>
    <t>Сапожников Антон</t>
  </si>
  <si>
    <t>Гордеев Андрей</t>
  </si>
  <si>
    <t>Мисник Сергей</t>
  </si>
  <si>
    <t>Середкин Алексей</t>
  </si>
  <si>
    <t>Ахметгалиев Ильнур</t>
  </si>
  <si>
    <t>Корнилов Руслан</t>
  </si>
  <si>
    <t>Шамсутдинов Фидан</t>
  </si>
  <si>
    <t>Валитов Денис</t>
  </si>
  <si>
    <t>Шайхутдинов Эмиль</t>
  </si>
  <si>
    <t>Ханнанов Булат</t>
  </si>
  <si>
    <t>Ибатуллин Руслан</t>
  </si>
  <si>
    <t>Сайфутдинов Марс</t>
  </si>
  <si>
    <t>Садретдинов Рафис</t>
  </si>
  <si>
    <t>Бражников Евгений</t>
  </si>
  <si>
    <t>Лавров Артем</t>
  </si>
  <si>
    <t>Бурцев Илья</t>
  </si>
  <si>
    <t>Конев Александр</t>
  </si>
  <si>
    <t>Мурзакаева Эльвира</t>
  </si>
  <si>
    <t>Якшибаева Эльвира</t>
  </si>
  <si>
    <t>Юниорки 1991-93 г.г.р.</t>
  </si>
  <si>
    <t>Мухаметова Ландыш</t>
  </si>
  <si>
    <t>Краснова Светлана</t>
  </si>
  <si>
    <t>Копцева Елизавета</t>
  </si>
  <si>
    <t>Гареева Лиана</t>
  </si>
  <si>
    <t>Зарипова Эльвина</t>
  </si>
  <si>
    <t>Соловьева Марина</t>
  </si>
  <si>
    <t>Карачурина Элина</t>
  </si>
  <si>
    <t>Яннурова Диана</t>
  </si>
  <si>
    <t>Маннанова Регина</t>
  </si>
  <si>
    <t>Набиева Алиса</t>
  </si>
  <si>
    <t>Нуркаева Эльмира</t>
  </si>
  <si>
    <t>Абдрашитова Руфина</t>
  </si>
  <si>
    <t>Мустафина Айгуль</t>
  </si>
  <si>
    <t>Кадетское Первенство Башкортостана 2009</t>
  </si>
  <si>
    <t>Гук Артем</t>
  </si>
  <si>
    <t>Кадеты 1994-96 г.г.р.</t>
  </si>
  <si>
    <t>Петров Александр</t>
  </si>
  <si>
    <t>Бадретдинов Роман</t>
  </si>
  <si>
    <t>Ерыкалин Юрий</t>
  </si>
  <si>
    <t>Мурзин Рустем</t>
  </si>
  <si>
    <t>Губайдуллин Рафаэль</t>
  </si>
  <si>
    <t>Ямалетдинов Азамат</t>
  </si>
  <si>
    <t>Вахитов Шамиль</t>
  </si>
  <si>
    <t>Краснов Дмитрий</t>
  </si>
  <si>
    <t>Меркушев Александр</t>
  </si>
  <si>
    <t>Аетов Айдар</t>
  </si>
  <si>
    <t>Захаров Андрей</t>
  </si>
  <si>
    <t>Субхангулов Артем</t>
  </si>
  <si>
    <t>Ключников Артем</t>
  </si>
  <si>
    <t>Вафин Егор</t>
  </si>
  <si>
    <t>Ларионов Дмитрий</t>
  </si>
  <si>
    <t>Гильманов Амир</t>
  </si>
  <si>
    <t>Иманаев Богдан</t>
  </si>
  <si>
    <t>Гарафутдинов Роман</t>
  </si>
  <si>
    <t>Матвеев Владимир</t>
  </si>
  <si>
    <t>Хакимов Радмир</t>
  </si>
  <si>
    <t>Набиуллин Ильдус</t>
  </si>
  <si>
    <t>Тимербулатов Тагир</t>
  </si>
  <si>
    <t>Перска Эрман</t>
  </si>
  <si>
    <t>Валинуров Денис</t>
  </si>
  <si>
    <t>Горбунов Вячеслав</t>
  </si>
  <si>
    <t>Калинович Денис</t>
  </si>
  <si>
    <t>Шафигуллин Ильдар</t>
  </si>
  <si>
    <t>Кидрасов Тагир</t>
  </si>
  <si>
    <t>Мухаметов Владислав</t>
  </si>
  <si>
    <t>Салимханов Айдар</t>
  </si>
  <si>
    <t>Лихачев Антон</t>
  </si>
  <si>
    <t>Ихсанов Азамат</t>
  </si>
  <si>
    <t>Колушов Александр</t>
  </si>
  <si>
    <t>Кашапов Ирек</t>
  </si>
  <si>
    <t>Лазарев Игорь</t>
  </si>
  <si>
    <t>Ефремов Владислав</t>
  </si>
  <si>
    <t>Савин Михаил</t>
  </si>
  <si>
    <t>Шакиров Артур (НЕФ)</t>
  </si>
  <si>
    <t>Фасхутдинов Эдгар</t>
  </si>
  <si>
    <t>Кривенко Егор</t>
  </si>
  <si>
    <t>Денисов Александр</t>
  </si>
  <si>
    <t>Ахмадуллин Ильдар</t>
  </si>
  <si>
    <t>Амиргулов Айдар</t>
  </si>
  <si>
    <t>Хаматханов Вадим</t>
  </si>
  <si>
    <t>Сафиуллин Альберт</t>
  </si>
  <si>
    <t>Шакиров Артур (ДЮР)</t>
  </si>
  <si>
    <t>Кузнецов Владислав</t>
  </si>
  <si>
    <t>Сапогин Роман</t>
  </si>
  <si>
    <t>Фаттахов Денис</t>
  </si>
  <si>
    <t>Тимиргазин Альберт</t>
  </si>
  <si>
    <t>Халилов Артур</t>
  </si>
  <si>
    <t>Урманов Радмир</t>
  </si>
  <si>
    <t>Аллес Максим</t>
  </si>
  <si>
    <t>Степанов Андрей</t>
  </si>
  <si>
    <t>Скарякин Владислав</t>
  </si>
  <si>
    <t>Юлдашбаев Ильгизар</t>
  </si>
  <si>
    <t>Маликов Тагир</t>
  </si>
  <si>
    <t>Тимергалиев Ильнур</t>
  </si>
  <si>
    <t>Хисматуллина Аделина</t>
  </si>
  <si>
    <t>Усманова Элина</t>
  </si>
  <si>
    <t>Кадетки 1994-96 г.г.р.</t>
  </si>
  <si>
    <t>Курбаншоева Лесана</t>
  </si>
  <si>
    <t>Каштанова Александра</t>
  </si>
  <si>
    <t>Аблеева Эльза</t>
  </si>
  <si>
    <t>Митрофанова Александра</t>
  </si>
  <si>
    <t>Гайсина Альфия</t>
  </si>
  <si>
    <t>Килюшева Мария</t>
  </si>
  <si>
    <t>Галиева Лиана</t>
  </si>
  <si>
    <t>Муллакильдина Регина</t>
  </si>
  <si>
    <t>Ахтанина Елизавета</t>
  </si>
  <si>
    <t>Шлапакова Ксения</t>
  </si>
  <si>
    <t>Семенова Мария</t>
  </si>
  <si>
    <t>Гнилицкая Александра</t>
  </si>
  <si>
    <t>Шаймухаметова Алина</t>
  </si>
  <si>
    <t>Авзалова Эмилия</t>
  </si>
  <si>
    <t>Антонова Арина</t>
  </si>
  <si>
    <t>Сафарова Миляуша</t>
  </si>
  <si>
    <t>Хамзина Алия</t>
  </si>
  <si>
    <t>Халитова Айгуль</t>
  </si>
  <si>
    <t>Исаева Елена</t>
  </si>
  <si>
    <t>19- место</t>
  </si>
  <si>
    <t>Топорков Артур</t>
  </si>
  <si>
    <t>Детское Первенство Башкортостана 2009</t>
  </si>
  <si>
    <t>Ларионов Даниил</t>
  </si>
  <si>
    <t>Мальчики 1997-99 г.г.р.</t>
  </si>
  <si>
    <t>Нурлыгаянов Тимур</t>
  </si>
  <si>
    <t>Брылов Егор</t>
  </si>
  <si>
    <t>Ахмадуллин Рубин</t>
  </si>
  <si>
    <t>Осинский Александр</t>
  </si>
  <si>
    <t>Валеев Ильмир</t>
  </si>
  <si>
    <t>Небогатов Александр</t>
  </si>
  <si>
    <t>Бурангулов Радмир</t>
  </si>
  <si>
    <t>Набиуллин Ильдар</t>
  </si>
  <si>
    <t>Гильванов Роман</t>
  </si>
  <si>
    <t>Идрисов Денис</t>
  </si>
  <si>
    <t>Насков Андрей</t>
  </si>
  <si>
    <t>Рафиков Венер</t>
  </si>
  <si>
    <t>Сидо Артем</t>
  </si>
  <si>
    <t>Рафиков Ильнар</t>
  </si>
  <si>
    <t>Усманов Руслан</t>
  </si>
  <si>
    <t>Магсумов Алмаз</t>
  </si>
  <si>
    <t>Алексеев Алексей</t>
  </si>
  <si>
    <t>Мансуров Данар</t>
  </si>
  <si>
    <t>Мусиенко Павел</t>
  </si>
  <si>
    <t>Сиротенко Вадим</t>
  </si>
  <si>
    <t>Семенов Константин</t>
  </si>
  <si>
    <t>Герасев Михаил</t>
  </si>
  <si>
    <t>Смирнов Артем</t>
  </si>
  <si>
    <t>Бобров Илья</t>
  </si>
  <si>
    <t>Котов Алексей</t>
  </si>
  <si>
    <t>Шамсегалиев Тимур</t>
  </si>
  <si>
    <t>Гаврилов Артем</t>
  </si>
  <si>
    <t>Лактионов Глеб</t>
  </si>
  <si>
    <t>Фазлиахметов Руслан</t>
  </si>
  <si>
    <t>Лукманов Рушан</t>
  </si>
  <si>
    <t>Шакиров Тимур</t>
  </si>
  <si>
    <t>Клементьев Роман</t>
  </si>
  <si>
    <t>Лукьянов Роман</t>
  </si>
  <si>
    <t>Фоминых Илья</t>
  </si>
  <si>
    <t>Камеев Тимур</t>
  </si>
  <si>
    <t>Нигматзянов Альберт</t>
  </si>
  <si>
    <t>Суфьянов Нурсултан</t>
  </si>
  <si>
    <t>Матвеев Алексей</t>
  </si>
  <si>
    <t>Уразбахтин Дмитрий</t>
  </si>
  <si>
    <t>Шаймарданова Аида</t>
  </si>
  <si>
    <t>Шаймарданова Аделя</t>
  </si>
  <si>
    <t>Девочки 97-99 г.г.р.</t>
  </si>
  <si>
    <t>Новикова Елизавета</t>
  </si>
  <si>
    <t>Исламова Динара</t>
  </si>
  <si>
    <t>Сафиуллина Айсылу</t>
  </si>
  <si>
    <t>Гафурова Динара</t>
  </si>
  <si>
    <t>Колганова Валерия</t>
  </si>
  <si>
    <t>Валеева Айгуль</t>
  </si>
  <si>
    <t>Тимергазина Камила</t>
  </si>
  <si>
    <t>Гилемханова Дина</t>
  </si>
  <si>
    <t>Идрисова Лилия</t>
  </si>
  <si>
    <t>Гареева Розалина</t>
  </si>
  <si>
    <t>Фатхлисламова Альбина</t>
  </si>
  <si>
    <t>Хаматова Эльвина</t>
  </si>
  <si>
    <t>Халикова Альфия</t>
  </si>
  <si>
    <t>Гурьянова Дарья</t>
  </si>
  <si>
    <t>Гришина Анастасия</t>
  </si>
  <si>
    <t>Сафина Зиля</t>
  </si>
  <si>
    <t>Холодилина Глафира</t>
  </si>
  <si>
    <t>Екимова Галина</t>
  </si>
  <si>
    <t>Мухаметшина Эльза</t>
  </si>
  <si>
    <t>Бурая Динара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</si>
</sst>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8"/>
      <name val="Courier New Cy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9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3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>
      <alignment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258</v>
      </c>
      <c r="B1" s="41"/>
      <c r="C1" s="42" t="s">
        <v>216</v>
      </c>
      <c r="D1" s="41"/>
      <c r="E1" s="41"/>
      <c r="F1" s="41"/>
      <c r="G1" s="41"/>
      <c r="H1" s="41"/>
      <c r="I1" s="41"/>
    </row>
    <row r="2" spans="1:9" ht="18">
      <c r="A2" s="39" t="s">
        <v>259</v>
      </c>
      <c r="B2" s="41"/>
      <c r="C2" s="43" t="s">
        <v>260</v>
      </c>
      <c r="D2" s="41"/>
      <c r="E2" s="41"/>
      <c r="F2" s="41"/>
      <c r="G2" s="41"/>
      <c r="H2" s="41"/>
      <c r="I2" s="41"/>
    </row>
    <row r="3" spans="1:9" ht="18">
      <c r="A3" s="39" t="s">
        <v>261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262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263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264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265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266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267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268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269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270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271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272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273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274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275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276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277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278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279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280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64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64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64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64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64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64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64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64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64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64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64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64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64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64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64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64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64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64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64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64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64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64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64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64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64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64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64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64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64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64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64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64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64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64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64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64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64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2.75">
      <c r="A1" s="68"/>
      <c r="B1" s="44" t="str">
        <f>'Сп.Кадетки'!C1</f>
        <v>Кадетское Первенство Башкортостана 2009</v>
      </c>
      <c r="C1" s="44"/>
      <c r="D1" s="44"/>
      <c r="E1" s="44"/>
      <c r="F1" s="44"/>
      <c r="G1" s="44"/>
    </row>
    <row r="2" spans="1:7" ht="12.75">
      <c r="A2" s="68"/>
      <c r="B2" s="44" t="str">
        <f>'Сп.Кадетки'!C2</f>
        <v>Кадетки 1994-96 г.г.р.</v>
      </c>
      <c r="C2" s="44"/>
      <c r="D2" s="44"/>
      <c r="E2" s="44"/>
      <c r="F2" s="44"/>
      <c r="G2" s="44"/>
    </row>
    <row r="3" spans="1:7" ht="12.75">
      <c r="A3" s="48"/>
      <c r="B3" s="48"/>
      <c r="C3" s="48"/>
      <c r="D3" s="48"/>
      <c r="E3" s="48"/>
      <c r="F3" s="48"/>
      <c r="G3" s="48"/>
    </row>
    <row r="4" spans="1:19" ht="10.5" customHeight="1">
      <c r="A4" s="16">
        <v>1</v>
      </c>
      <c r="B4" s="27" t="str">
        <f>'Сп.Кадетки'!A1</f>
        <v>Хисматуллина Аделина</v>
      </c>
      <c r="C4" s="48"/>
      <c r="D4" s="48"/>
      <c r="E4" s="48"/>
      <c r="F4" s="48"/>
      <c r="G4" s="4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48"/>
      <c r="B5" s="51">
        <v>1</v>
      </c>
      <c r="C5" s="52" t="s">
        <v>192</v>
      </c>
      <c r="D5" s="48"/>
      <c r="E5" s="53"/>
      <c r="F5" s="48"/>
      <c r="G5" s="4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'Сп.Кадетки'!A32</f>
        <v>нет</v>
      </c>
      <c r="C6" s="54"/>
      <c r="D6" s="48"/>
      <c r="E6" s="48"/>
      <c r="F6" s="48"/>
      <c r="G6" s="4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8"/>
      <c r="B7" s="48"/>
      <c r="C7" s="51">
        <v>17</v>
      </c>
      <c r="D7" s="52" t="s">
        <v>192</v>
      </c>
      <c r="E7" s="48"/>
      <c r="F7" s="48"/>
      <c r="G7" s="4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'Сп.Кадетки'!A17</f>
        <v>Авзалова Эмилия</v>
      </c>
      <c r="C8" s="54"/>
      <c r="D8" s="54"/>
      <c r="E8" s="48"/>
      <c r="F8" s="48"/>
      <c r="G8" s="4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8"/>
      <c r="B9" s="51">
        <v>2</v>
      </c>
      <c r="C9" s="55" t="s">
        <v>208</v>
      </c>
      <c r="D9" s="54"/>
      <c r="E9" s="48"/>
      <c r="F9" s="48"/>
      <c r="G9" s="4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'Сп.Кадетки'!A16</f>
        <v>Шаймухаметова Алина</v>
      </c>
      <c r="C10" s="48"/>
      <c r="D10" s="54"/>
      <c r="E10" s="48"/>
      <c r="F10" s="48"/>
      <c r="G10" s="4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8"/>
      <c r="B11" s="48"/>
      <c r="C11" s="48"/>
      <c r="D11" s="51">
        <v>25</v>
      </c>
      <c r="E11" s="52" t="s">
        <v>192</v>
      </c>
      <c r="F11" s="48"/>
      <c r="G11" s="5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'Сп.Кадетки'!A9</f>
        <v>Килюшева Мария</v>
      </c>
      <c r="C12" s="48"/>
      <c r="D12" s="54"/>
      <c r="E12" s="54"/>
      <c r="F12" s="48"/>
      <c r="G12" s="5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8"/>
      <c r="B13" s="51">
        <v>3</v>
      </c>
      <c r="C13" s="52" t="s">
        <v>200</v>
      </c>
      <c r="D13" s="54"/>
      <c r="E13" s="54"/>
      <c r="F13" s="48"/>
      <c r="G13" s="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'Сп.Кадетки'!A24</f>
        <v>нет</v>
      </c>
      <c r="C14" s="54"/>
      <c r="D14" s="54"/>
      <c r="E14" s="54"/>
      <c r="F14" s="48"/>
      <c r="G14" s="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8"/>
      <c r="B15" s="48"/>
      <c r="C15" s="51">
        <v>18</v>
      </c>
      <c r="D15" s="55" t="s">
        <v>200</v>
      </c>
      <c r="E15" s="54"/>
      <c r="F15" s="48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'Сп.Кадетки'!A25</f>
        <v>нет</v>
      </c>
      <c r="C16" s="54"/>
      <c r="D16" s="48"/>
      <c r="E16" s="54"/>
      <c r="F16" s="48"/>
      <c r="G16" s="5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8"/>
      <c r="B17" s="51">
        <v>4</v>
      </c>
      <c r="C17" s="55" t="s">
        <v>199</v>
      </c>
      <c r="D17" s="48"/>
      <c r="E17" s="54"/>
      <c r="F17" s="48"/>
      <c r="G17" s="4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'Сп.Кадетки'!A8</f>
        <v>Гайсина Альфия</v>
      </c>
      <c r="C18" s="48"/>
      <c r="D18" s="48"/>
      <c r="E18" s="54"/>
      <c r="F18" s="48"/>
      <c r="G18" s="4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8"/>
      <c r="B19" s="48"/>
      <c r="C19" s="48"/>
      <c r="D19" s="48"/>
      <c r="E19" s="51">
        <v>29</v>
      </c>
      <c r="F19" s="52" t="s">
        <v>192</v>
      </c>
      <c r="G19" s="4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'Сп.Кадетки'!A5</f>
        <v>Гареева Лиана</v>
      </c>
      <c r="C20" s="48"/>
      <c r="D20" s="48"/>
      <c r="E20" s="54"/>
      <c r="F20" s="54"/>
      <c r="G20" s="4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8"/>
      <c r="B21" s="51">
        <v>5</v>
      </c>
      <c r="C21" s="52" t="s">
        <v>121</v>
      </c>
      <c r="D21" s="48"/>
      <c r="E21" s="54"/>
      <c r="F21" s="54"/>
      <c r="G21" s="4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'Сп.Кадетки'!A28</f>
        <v>нет</v>
      </c>
      <c r="C22" s="54"/>
      <c r="D22" s="48"/>
      <c r="E22" s="54"/>
      <c r="F22" s="54"/>
      <c r="G22" s="4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8"/>
      <c r="B23" s="48"/>
      <c r="C23" s="51">
        <v>19</v>
      </c>
      <c r="D23" s="52" t="s">
        <v>121</v>
      </c>
      <c r="E23" s="54"/>
      <c r="F23" s="54"/>
      <c r="G23" s="4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'Сп.Кадетки'!A21</f>
        <v>Халитова Айгуль</v>
      </c>
      <c r="C24" s="54"/>
      <c r="D24" s="54"/>
      <c r="E24" s="54"/>
      <c r="F24" s="54"/>
      <c r="G24" s="4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8"/>
      <c r="B25" s="51">
        <v>6</v>
      </c>
      <c r="C25" s="55" t="s">
        <v>203</v>
      </c>
      <c r="D25" s="54"/>
      <c r="E25" s="54"/>
      <c r="F25" s="54"/>
      <c r="G25" s="4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'Сп.Кадетки'!A12</f>
        <v>Ахтанина Елизавета</v>
      </c>
      <c r="C26" s="48"/>
      <c r="D26" s="54"/>
      <c r="E26" s="54"/>
      <c r="F26" s="54"/>
      <c r="G26" s="4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8"/>
      <c r="B27" s="48"/>
      <c r="C27" s="48"/>
      <c r="D27" s="51">
        <v>26</v>
      </c>
      <c r="E27" s="55" t="s">
        <v>196</v>
      </c>
      <c r="F27" s="54"/>
      <c r="G27" s="4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'Сп.Кадетки'!A13</f>
        <v>Шлапакова Ксения</v>
      </c>
      <c r="C28" s="48"/>
      <c r="D28" s="54"/>
      <c r="E28" s="48"/>
      <c r="F28" s="54"/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8"/>
      <c r="B29" s="51">
        <v>7</v>
      </c>
      <c r="C29" s="52" t="s">
        <v>211</v>
      </c>
      <c r="D29" s="54"/>
      <c r="E29" s="48"/>
      <c r="F29" s="54"/>
      <c r="G29" s="4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'Сп.Кадетки'!A20</f>
        <v>Хамзина Алия</v>
      </c>
      <c r="C30" s="54"/>
      <c r="D30" s="54"/>
      <c r="E30" s="48"/>
      <c r="F30" s="54"/>
      <c r="G30" s="4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8"/>
      <c r="B31" s="48"/>
      <c r="C31" s="51">
        <v>20</v>
      </c>
      <c r="D31" s="55" t="s">
        <v>196</v>
      </c>
      <c r="E31" s="48"/>
      <c r="F31" s="54"/>
      <c r="G31" s="4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'Сп.Кадетки'!A29</f>
        <v>нет</v>
      </c>
      <c r="C32" s="54"/>
      <c r="D32" s="48"/>
      <c r="E32" s="48"/>
      <c r="F32" s="54"/>
      <c r="G32" s="4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8"/>
      <c r="B33" s="51">
        <v>8</v>
      </c>
      <c r="C33" s="55" t="s">
        <v>196</v>
      </c>
      <c r="D33" s="48"/>
      <c r="E33" s="48"/>
      <c r="F33" s="54"/>
      <c r="G33" s="4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'Сп.Кадетки'!A4</f>
        <v>Каштанова Александра</v>
      </c>
      <c r="C34" s="48"/>
      <c r="D34" s="48"/>
      <c r="E34" s="48"/>
      <c r="F34" s="54"/>
      <c r="G34" s="4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8"/>
      <c r="B35" s="48"/>
      <c r="C35" s="48"/>
      <c r="D35" s="48"/>
      <c r="E35" s="48"/>
      <c r="F35" s="51">
        <v>31</v>
      </c>
      <c r="G35" s="52" t="s">
        <v>192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'Сп.Кадетки'!A3</f>
        <v>Курбаншоева Лесана</v>
      </c>
      <c r="C36" s="48"/>
      <c r="D36" s="48"/>
      <c r="E36" s="48"/>
      <c r="F36" s="54"/>
      <c r="G36" s="65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8"/>
      <c r="B37" s="51">
        <v>9</v>
      </c>
      <c r="C37" s="52" t="s">
        <v>195</v>
      </c>
      <c r="D37" s="48"/>
      <c r="E37" s="48"/>
      <c r="F37" s="54"/>
      <c r="G37" s="4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'Сп.Кадетки'!A30</f>
        <v>нет</v>
      </c>
      <c r="C38" s="54"/>
      <c r="D38" s="48"/>
      <c r="E38" s="48"/>
      <c r="F38" s="54"/>
      <c r="G38" s="4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8"/>
      <c r="B39" s="48"/>
      <c r="C39" s="51">
        <v>21</v>
      </c>
      <c r="D39" s="52" t="s">
        <v>195</v>
      </c>
      <c r="E39" s="48"/>
      <c r="F39" s="54"/>
      <c r="G39" s="4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'Сп.Кадетки'!A19</f>
        <v>Сафарова Миляуша</v>
      </c>
      <c r="C40" s="54"/>
      <c r="D40" s="54"/>
      <c r="E40" s="48"/>
      <c r="F40" s="54"/>
      <c r="G40" s="4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8"/>
      <c r="B41" s="51">
        <v>10</v>
      </c>
      <c r="C41" s="55" t="s">
        <v>210</v>
      </c>
      <c r="D41" s="54"/>
      <c r="E41" s="48"/>
      <c r="F41" s="54"/>
      <c r="G41" s="4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'Сп.Кадетки'!A14</f>
        <v>Семенова Мария</v>
      </c>
      <c r="C42" s="48"/>
      <c r="D42" s="54"/>
      <c r="E42" s="48"/>
      <c r="F42" s="54"/>
      <c r="G42" s="4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8"/>
      <c r="B43" s="48"/>
      <c r="C43" s="48"/>
      <c r="D43" s="51">
        <v>27</v>
      </c>
      <c r="E43" s="52" t="s">
        <v>195</v>
      </c>
      <c r="F43" s="54"/>
      <c r="G43" s="4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'Сп.Кадетки'!A11</f>
        <v>Муллакильдина Регина</v>
      </c>
      <c r="C44" s="48"/>
      <c r="D44" s="54"/>
      <c r="E44" s="54"/>
      <c r="F44" s="54"/>
      <c r="G44" s="4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8"/>
      <c r="B45" s="51">
        <v>11</v>
      </c>
      <c r="C45" s="52" t="s">
        <v>213</v>
      </c>
      <c r="D45" s="54"/>
      <c r="E45" s="54"/>
      <c r="F45" s="54"/>
      <c r="G45" s="4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'Сп.Кадетки'!A22</f>
        <v>Исаева Елена</v>
      </c>
      <c r="C46" s="54"/>
      <c r="D46" s="54"/>
      <c r="E46" s="54"/>
      <c r="F46" s="54"/>
      <c r="G46" s="4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8"/>
      <c r="B47" s="48"/>
      <c r="C47" s="51">
        <v>22</v>
      </c>
      <c r="D47" s="55" t="s">
        <v>213</v>
      </c>
      <c r="E47" s="54"/>
      <c r="F47" s="54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'Сп.Кадетки'!A27</f>
        <v>нет</v>
      </c>
      <c r="C48" s="54"/>
      <c r="D48" s="48"/>
      <c r="E48" s="54"/>
      <c r="F48" s="54"/>
      <c r="G48" s="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8"/>
      <c r="B49" s="51">
        <v>12</v>
      </c>
      <c r="C49" s="55" t="s">
        <v>197</v>
      </c>
      <c r="D49" s="48"/>
      <c r="E49" s="54"/>
      <c r="F49" s="54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'Сп.Кадетки'!A6</f>
        <v>Аблеева Эльза</v>
      </c>
      <c r="C50" s="48"/>
      <c r="D50" s="48"/>
      <c r="E50" s="54"/>
      <c r="F50" s="54"/>
      <c r="G50" s="4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8"/>
      <c r="B51" s="48"/>
      <c r="C51" s="48"/>
      <c r="D51" s="48"/>
      <c r="E51" s="51">
        <v>30</v>
      </c>
      <c r="F51" s="55" t="s">
        <v>193</v>
      </c>
      <c r="G51" s="4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'Сп.Кадетки'!A7</f>
        <v>Митрофанова Александра</v>
      </c>
      <c r="C52" s="48"/>
      <c r="D52" s="48"/>
      <c r="E52" s="54"/>
      <c r="F52" s="48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8"/>
      <c r="B53" s="51">
        <v>13</v>
      </c>
      <c r="C53" s="52" t="s">
        <v>198</v>
      </c>
      <c r="D53" s="48"/>
      <c r="E53" s="54"/>
      <c r="F53" s="48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'Сп.Кадетки'!A26</f>
        <v>нет</v>
      </c>
      <c r="C54" s="54"/>
      <c r="D54" s="48"/>
      <c r="E54" s="54"/>
      <c r="F54" s="48"/>
      <c r="G54" s="4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8"/>
      <c r="B55" s="48"/>
      <c r="C55" s="51">
        <v>23</v>
      </c>
      <c r="D55" s="52" t="s">
        <v>201</v>
      </c>
      <c r="E55" s="54"/>
      <c r="F55" s="63">
        <v>-31</v>
      </c>
      <c r="G55" s="27" t="str">
        <f>IF(G35=F19,F51,IF(G35=F51,F19,0))</f>
        <v>Усманова Элина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'Сп.Кадетки'!A23</f>
        <v>нет</v>
      </c>
      <c r="C56" s="54"/>
      <c r="D56" s="54"/>
      <c r="E56" s="54"/>
      <c r="F56" s="48"/>
      <c r="G56" s="65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8"/>
      <c r="B57" s="51">
        <v>14</v>
      </c>
      <c r="C57" s="55" t="s">
        <v>201</v>
      </c>
      <c r="D57" s="54"/>
      <c r="E57" s="54"/>
      <c r="F57" s="48"/>
      <c r="G57" s="4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'Сп.Кадетки'!A10</f>
        <v>Галиева Лиана</v>
      </c>
      <c r="C58" s="48"/>
      <c r="D58" s="54"/>
      <c r="E58" s="54"/>
      <c r="F58" s="48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8"/>
      <c r="B59" s="48"/>
      <c r="C59" s="48"/>
      <c r="D59" s="51">
        <v>28</v>
      </c>
      <c r="E59" s="55" t="s">
        <v>193</v>
      </c>
      <c r="F59" s="48"/>
      <c r="G59" s="4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'Сп.Кадетки'!A15</f>
        <v>Гнилицкая Александра</v>
      </c>
      <c r="C60" s="48"/>
      <c r="D60" s="54"/>
      <c r="E60" s="48"/>
      <c r="F60" s="48"/>
      <c r="G60" s="4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8"/>
      <c r="B61" s="51">
        <v>15</v>
      </c>
      <c r="C61" s="52" t="s">
        <v>206</v>
      </c>
      <c r="D61" s="54"/>
      <c r="E61" s="16">
        <v>-58</v>
      </c>
      <c r="F61" s="27" t="str">
        <f>IF(Кадетки2!H14=Кадетки2!G10,Кадетки2!G18,IF(Кадетки2!H14=Кадетки2!G18,Кадетки2!G10,0))</f>
        <v>Курбаншоева Лесана</v>
      </c>
      <c r="G61" s="4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'Сп.Кадетки'!A18</f>
        <v>Антонова Арина</v>
      </c>
      <c r="C62" s="54"/>
      <c r="D62" s="54"/>
      <c r="E62" s="48"/>
      <c r="F62" s="51">
        <v>61</v>
      </c>
      <c r="G62" s="52" t="s">
        <v>196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8"/>
      <c r="B63" s="48"/>
      <c r="C63" s="51">
        <v>24</v>
      </c>
      <c r="D63" s="55" t="s">
        <v>193</v>
      </c>
      <c r="E63" s="16">
        <v>-59</v>
      </c>
      <c r="F63" s="28" t="str">
        <f>IF(Кадетки2!H30=Кадетки2!G26,Кадетки2!G34,IF(Кадетки2!H30=Кадетки2!G34,Кадетки2!G26,0))</f>
        <v>Каштанова Александра</v>
      </c>
      <c r="G63" s="65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'Сп.Кадетки'!A31</f>
        <v>нет</v>
      </c>
      <c r="C64" s="54"/>
      <c r="D64" s="48"/>
      <c r="E64" s="48"/>
      <c r="F64" s="16">
        <v>-61</v>
      </c>
      <c r="G64" s="27" t="str">
        <f>IF(G62=F61,F63,IF(G62=F63,F61,0))</f>
        <v>Курбаншоева Лесана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8"/>
      <c r="B65" s="51">
        <v>16</v>
      </c>
      <c r="C65" s="55" t="s">
        <v>193</v>
      </c>
      <c r="D65" s="48"/>
      <c r="E65" s="48"/>
      <c r="F65" s="48"/>
      <c r="G65" s="65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'Сп.Кадетки'!A2</f>
        <v>Усманова Элина</v>
      </c>
      <c r="C66" s="48"/>
      <c r="D66" s="48"/>
      <c r="E66" s="16">
        <v>-56</v>
      </c>
      <c r="F66" s="27" t="str">
        <f>IF(Кадетки2!G10=Кадетки2!F6,Кадетки2!F14,IF(Кадетки2!G10=Кадетки2!F14,Кадетки2!F6,0))</f>
        <v>Гареева Лиана</v>
      </c>
      <c r="G66" s="4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8"/>
      <c r="B67" s="48"/>
      <c r="C67" s="48"/>
      <c r="D67" s="48"/>
      <c r="E67" s="48"/>
      <c r="F67" s="51">
        <v>62</v>
      </c>
      <c r="G67" s="52" t="s">
        <v>121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IF(Кадетки2!F6=Кадетки2!E4,Кадетки2!E8,IF(Кадетки2!F6=Кадетки2!E8,Кадетки2!E4,0))</f>
        <v>Митрофанова Александра</v>
      </c>
      <c r="C68" s="48"/>
      <c r="D68" s="48"/>
      <c r="E68" s="16">
        <v>-57</v>
      </c>
      <c r="F68" s="28" t="str">
        <f>IF(Кадетки2!G26=Кадетки2!F22,Кадетки2!F30,IF(Кадетки2!G26=Кадетки2!F30,Кадетки2!F22,0))</f>
        <v>Ахтанина Елизавета</v>
      </c>
      <c r="G68" s="65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8"/>
      <c r="B69" s="51">
        <v>63</v>
      </c>
      <c r="C69" s="52" t="s">
        <v>204</v>
      </c>
      <c r="D69" s="48"/>
      <c r="E69" s="48"/>
      <c r="F69" s="16">
        <v>-62</v>
      </c>
      <c r="G69" s="27" t="str">
        <f>IF(G67=F66,F68,IF(G67=F68,F66,0))</f>
        <v>Ахтанина Елизавета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IF(Кадетки2!F14=Кадетки2!E12,Кадетки2!E16,IF(Кадетки2!F14=Кадетки2!E16,Кадетки2!E12,0))</f>
        <v>Шлапакова Ксения</v>
      </c>
      <c r="C70" s="54"/>
      <c r="D70" s="59"/>
      <c r="E70" s="48"/>
      <c r="F70" s="48"/>
      <c r="G70" s="65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8"/>
      <c r="B71" s="48"/>
      <c r="C71" s="51">
        <v>65</v>
      </c>
      <c r="D71" s="52" t="s">
        <v>213</v>
      </c>
      <c r="E71" s="16">
        <v>-63</v>
      </c>
      <c r="F71" s="27" t="str">
        <f>IF(C69=B68,B70,IF(C69=B70,B68,0))</f>
        <v>Митрофанова Александра</v>
      </c>
      <c r="G71" s="4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IF(Кадетки2!F22=Кадетки2!E20,Кадетки2!E24,IF(Кадетки2!F22=Кадетки2!E24,Кадетки2!E20,0))</f>
        <v>Исаева Елена</v>
      </c>
      <c r="C72" s="54"/>
      <c r="D72" s="67" t="s">
        <v>6</v>
      </c>
      <c r="E72" s="48"/>
      <c r="F72" s="51">
        <v>66</v>
      </c>
      <c r="G72" s="52" t="s">
        <v>198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8"/>
      <c r="B73" s="51">
        <v>64</v>
      </c>
      <c r="C73" s="55" t="s">
        <v>213</v>
      </c>
      <c r="D73" s="66"/>
      <c r="E73" s="16">
        <v>-64</v>
      </c>
      <c r="F73" s="28" t="str">
        <f>IF(C73=B72,B74,IF(C73=B74,B72,0))</f>
        <v>Авзалова Эмилия</v>
      </c>
      <c r="G73" s="65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IF(Кадетки2!F30=Кадетки2!E28,Кадетки2!E32,IF(Кадетки2!F30=Кадетки2!E32,Кадетки2!E28,0))</f>
        <v>Авзалова Эмилия</v>
      </c>
      <c r="C74" s="16">
        <v>-65</v>
      </c>
      <c r="D74" s="27" t="str">
        <f>IF(D71=C69,C73,IF(D71=C73,C69,0))</f>
        <v>Шлапакова Ксения</v>
      </c>
      <c r="E74" s="48"/>
      <c r="F74" s="16">
        <v>-66</v>
      </c>
      <c r="G74" s="27" t="str">
        <f>IF(G72=F71,F73,IF(G72=F73,F71,0))</f>
        <v>Авзалова Эмилия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8"/>
      <c r="B75" s="48"/>
      <c r="C75" s="48"/>
      <c r="D75" s="65" t="s">
        <v>8</v>
      </c>
      <c r="E75" s="48"/>
      <c r="F75" s="48"/>
      <c r="G75" s="65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2.75">
      <c r="A1" s="68"/>
      <c r="B1" s="44" t="str">
        <f>'Сп.Кадетки'!C1</f>
        <v>Кадетское Первенство Башкортостана 2009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68"/>
      <c r="B2" s="44" t="str">
        <f>'Сп.Кадетки'!C2</f>
        <v>Кадетки 1994-96 г.г.р.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ht="12.75">
      <c r="A4" s="16">
        <v>-1</v>
      </c>
      <c r="B4" s="27" t="str">
        <f>IF(Кадетки1!C5=Кадетки1!B4,Кадетки1!B6,IF(Кадетки1!C5=Кадетки1!B6,Кадетки1!B4,0))</f>
        <v>нет</v>
      </c>
      <c r="C4" s="48"/>
      <c r="D4" s="16">
        <v>-25</v>
      </c>
      <c r="E4" s="27" t="str">
        <f>IF(Кадетки1!E11=Кадетки1!D7,Кадетки1!D15,IF(Кадетки1!E11=Кадетки1!D15,Кадетки1!D7,0))</f>
        <v>Килюшева Мария</v>
      </c>
      <c r="F4" s="48"/>
      <c r="G4" s="48"/>
      <c r="H4" s="48"/>
      <c r="I4" s="48"/>
      <c r="J4" s="48"/>
      <c r="K4" s="48"/>
      <c r="L4"/>
      <c r="M4"/>
      <c r="N4"/>
      <c r="O4"/>
      <c r="P4"/>
      <c r="Q4"/>
      <c r="R4"/>
      <c r="S4"/>
    </row>
    <row r="5" spans="1:19" ht="12.75">
      <c r="A5" s="16"/>
      <c r="B5" s="51">
        <v>32</v>
      </c>
      <c r="C5" s="57" t="s">
        <v>207</v>
      </c>
      <c r="D5" s="48"/>
      <c r="E5" s="54"/>
      <c r="F5" s="48"/>
      <c r="G5" s="48"/>
      <c r="H5" s="48"/>
      <c r="I5" s="48"/>
      <c r="J5" s="48"/>
      <c r="K5" s="48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IF(Кадетки1!C9=Кадетки1!B8,Кадетки1!B10,IF(Кадетки1!C9=Кадетки1!B10,Кадетки1!B8,0))</f>
        <v>Шаймухаметова Алина</v>
      </c>
      <c r="C6" s="51">
        <v>40</v>
      </c>
      <c r="D6" s="57" t="s">
        <v>206</v>
      </c>
      <c r="E6" s="51">
        <v>52</v>
      </c>
      <c r="F6" s="57" t="s">
        <v>200</v>
      </c>
      <c r="G6" s="48"/>
      <c r="H6" s="48"/>
      <c r="I6" s="48"/>
      <c r="J6" s="48"/>
      <c r="K6" s="48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IF(Кадетки1!D63=Кадетки1!C61,Кадетки1!C65,IF(Кадетки1!D63=Кадетки1!C65,Кадетки1!C61,0))</f>
        <v>Гнилицкая Александра</v>
      </c>
      <c r="D7" s="54"/>
      <c r="E7" s="54"/>
      <c r="F7" s="54"/>
      <c r="G7" s="48"/>
      <c r="H7" s="48"/>
      <c r="I7" s="48"/>
      <c r="J7" s="48"/>
      <c r="K7" s="48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IF(Кадетки1!C13=Кадетки1!B12,Кадетки1!B14,IF(Кадетки1!C13=Кадетки1!B14,Кадетки1!B12,0))</f>
        <v>нет</v>
      </c>
      <c r="C8" s="48"/>
      <c r="D8" s="51">
        <v>48</v>
      </c>
      <c r="E8" s="70" t="s">
        <v>198</v>
      </c>
      <c r="F8" s="54"/>
      <c r="G8" s="48"/>
      <c r="H8" s="48"/>
      <c r="I8" s="48"/>
      <c r="J8" s="48"/>
      <c r="K8" s="48"/>
      <c r="L8"/>
      <c r="M8"/>
      <c r="N8"/>
      <c r="O8"/>
      <c r="P8"/>
      <c r="Q8"/>
      <c r="R8"/>
      <c r="S8"/>
    </row>
    <row r="9" spans="1:19" ht="12.75">
      <c r="A9" s="16"/>
      <c r="B9" s="51">
        <v>33</v>
      </c>
      <c r="C9" s="57"/>
      <c r="D9" s="54"/>
      <c r="E9" s="59"/>
      <c r="F9" s="54"/>
      <c r="G9" s="48"/>
      <c r="H9" s="48"/>
      <c r="I9" s="48"/>
      <c r="J9" s="48"/>
      <c r="K9" s="48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IF(Кадетки1!C17=Кадетки1!B16,Кадетки1!B18,IF(Кадетки1!C17=Кадетки1!B18,Кадетки1!B16,0))</f>
        <v>нет</v>
      </c>
      <c r="C10" s="51">
        <v>41</v>
      </c>
      <c r="D10" s="70" t="s">
        <v>198</v>
      </c>
      <c r="E10" s="59"/>
      <c r="F10" s="51">
        <v>56</v>
      </c>
      <c r="G10" s="57" t="s">
        <v>200</v>
      </c>
      <c r="H10" s="59"/>
      <c r="I10" s="48"/>
      <c r="J10" s="48"/>
      <c r="K10" s="48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IF(Кадетки1!D55=Кадетки1!C53,Кадетки1!C57,IF(Кадетки1!D55=Кадетки1!C57,Кадетки1!C53,0))</f>
        <v>Митрофанова Александра</v>
      </c>
      <c r="D11" s="48"/>
      <c r="E11" s="59"/>
      <c r="F11" s="54"/>
      <c r="G11" s="54"/>
      <c r="H11" s="59"/>
      <c r="I11" s="48"/>
      <c r="J11" s="48"/>
      <c r="K11" s="48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IF(Кадетки1!C21=Кадетки1!B20,Кадетки1!B22,IF(Кадетки1!C21=Кадетки1!B22,Кадетки1!B20,0))</f>
        <v>нет</v>
      </c>
      <c r="C12" s="48"/>
      <c r="D12" s="16">
        <v>-26</v>
      </c>
      <c r="E12" s="27" t="str">
        <f>IF(Кадетки1!E27=Кадетки1!D23,Кадетки1!D31,IF(Кадетки1!E27=Кадетки1!D31,Кадетки1!D23,0))</f>
        <v>Гареева Лиана</v>
      </c>
      <c r="F12" s="54"/>
      <c r="G12" s="54"/>
      <c r="H12" s="59"/>
      <c r="I12" s="48"/>
      <c r="J12" s="48"/>
      <c r="K12" s="48"/>
      <c r="L12"/>
      <c r="M12"/>
      <c r="N12"/>
      <c r="O12"/>
      <c r="P12"/>
      <c r="Q12"/>
      <c r="R12"/>
      <c r="S12"/>
    </row>
    <row r="13" spans="1:19" ht="12.75">
      <c r="A13" s="16"/>
      <c r="B13" s="51">
        <v>34</v>
      </c>
      <c r="C13" s="57" t="s">
        <v>212</v>
      </c>
      <c r="D13" s="48"/>
      <c r="E13" s="54"/>
      <c r="F13" s="54"/>
      <c r="G13" s="54"/>
      <c r="H13" s="59"/>
      <c r="I13" s="48"/>
      <c r="J13" s="48"/>
      <c r="K13" s="48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IF(Кадетки1!C25=Кадетки1!B24,Кадетки1!B26,IF(Кадетки1!C25=Кадетки1!B26,Кадетки1!B24,0))</f>
        <v>Халитова Айгуль</v>
      </c>
      <c r="C14" s="51">
        <v>42</v>
      </c>
      <c r="D14" s="57" t="s">
        <v>197</v>
      </c>
      <c r="E14" s="51">
        <v>53</v>
      </c>
      <c r="F14" s="70" t="s">
        <v>121</v>
      </c>
      <c r="G14" s="51">
        <v>58</v>
      </c>
      <c r="H14" s="57" t="s">
        <v>200</v>
      </c>
      <c r="I14" s="48"/>
      <c r="J14" s="48"/>
      <c r="K14" s="48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IF(Кадетки1!D47=Кадетки1!C45,Кадетки1!C49,IF(Кадетки1!D47=Кадетки1!C49,Кадетки1!C45,0))</f>
        <v>Аблеева Эльза</v>
      </c>
      <c r="D15" s="54"/>
      <c r="E15" s="54"/>
      <c r="F15" s="48"/>
      <c r="G15" s="54"/>
      <c r="H15" s="54"/>
      <c r="I15" s="48"/>
      <c r="J15" s="48"/>
      <c r="K15" s="48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IF(Кадетки1!C29=Кадетки1!B28,Кадетки1!B30,IF(Кадетки1!C29=Кадетки1!B30,Кадетки1!B28,0))</f>
        <v>Шлапакова Ксения</v>
      </c>
      <c r="C16" s="48"/>
      <c r="D16" s="51">
        <v>49</v>
      </c>
      <c r="E16" s="70" t="s">
        <v>204</v>
      </c>
      <c r="F16" s="48"/>
      <c r="G16" s="54"/>
      <c r="H16" s="54"/>
      <c r="I16" s="48"/>
      <c r="J16" s="48"/>
      <c r="K16" s="48"/>
      <c r="L16"/>
      <c r="M16"/>
      <c r="N16"/>
      <c r="O16"/>
      <c r="P16"/>
      <c r="Q16"/>
      <c r="R16"/>
      <c r="S16"/>
    </row>
    <row r="17" spans="1:19" ht="12.75">
      <c r="A17" s="16"/>
      <c r="B17" s="51">
        <v>35</v>
      </c>
      <c r="C17" s="57" t="s">
        <v>204</v>
      </c>
      <c r="D17" s="54"/>
      <c r="E17" s="59"/>
      <c r="F17" s="48"/>
      <c r="G17" s="54"/>
      <c r="H17" s="54"/>
      <c r="I17" s="48"/>
      <c r="J17" s="48"/>
      <c r="K17" s="48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IF(Кадетки1!C33=Кадетки1!B32,Кадетки1!B34,IF(Кадетки1!C33=Кадетки1!B34,Кадетки1!B32,0))</f>
        <v>нет</v>
      </c>
      <c r="C18" s="51">
        <v>43</v>
      </c>
      <c r="D18" s="70" t="s">
        <v>204</v>
      </c>
      <c r="E18" s="59"/>
      <c r="F18" s="16">
        <v>-30</v>
      </c>
      <c r="G18" s="28" t="str">
        <f>IF(Кадетки1!F51=Кадетки1!E43,Кадетки1!E59,IF(Кадетки1!F51=Кадетки1!E59,Кадетки1!E43,0))</f>
        <v>Курбаншоева Лесана</v>
      </c>
      <c r="H18" s="54"/>
      <c r="I18" s="48"/>
      <c r="J18" s="48"/>
      <c r="K18" s="48"/>
      <c r="L18"/>
      <c r="M18"/>
      <c r="N18"/>
      <c r="O18"/>
      <c r="P18"/>
      <c r="Q18"/>
      <c r="R18"/>
      <c r="S18"/>
    </row>
    <row r="19" spans="1:19" ht="12.75">
      <c r="A19" s="16"/>
      <c r="B19" s="63">
        <v>-21</v>
      </c>
      <c r="C19" s="28" t="str">
        <f>IF(Кадетки1!D39=Кадетки1!C37,Кадетки1!C41,IF(Кадетки1!D39=Кадетки1!C41,Кадетки1!C37,0))</f>
        <v>Сафарова Миляуша</v>
      </c>
      <c r="D19" s="48"/>
      <c r="E19" s="59"/>
      <c r="F19" s="48"/>
      <c r="G19" s="59"/>
      <c r="H19" s="54"/>
      <c r="I19" s="48"/>
      <c r="J19" s="48"/>
      <c r="K19" s="48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IF(Кадетки1!C37=Кадетки1!B36,Кадетки1!B38,IF(Кадетки1!C37=Кадетки1!B38,Кадетки1!B36,0))</f>
        <v>нет</v>
      </c>
      <c r="C20" s="48"/>
      <c r="D20" s="16">
        <v>-27</v>
      </c>
      <c r="E20" s="27" t="str">
        <f>IF(Кадетки1!E43=Кадетки1!D39,Кадетки1!D47,IF(Кадетки1!E43=Кадетки1!D47,Кадетки1!D39,0))</f>
        <v>Исаева Елена</v>
      </c>
      <c r="F20" s="48"/>
      <c r="G20" s="59"/>
      <c r="H20" s="54"/>
      <c r="I20" s="48"/>
      <c r="J20" s="48"/>
      <c r="K20" s="48"/>
      <c r="L20"/>
      <c r="M20"/>
      <c r="N20"/>
      <c r="O20"/>
      <c r="P20"/>
      <c r="Q20"/>
      <c r="R20"/>
      <c r="S20"/>
    </row>
    <row r="21" spans="1:19" ht="12.75">
      <c r="A21" s="16"/>
      <c r="B21" s="51">
        <v>36</v>
      </c>
      <c r="C21" s="57" t="s">
        <v>205</v>
      </c>
      <c r="D21" s="48"/>
      <c r="E21" s="54"/>
      <c r="F21" s="48"/>
      <c r="G21" s="59"/>
      <c r="H21" s="54"/>
      <c r="I21" s="48"/>
      <c r="J21" s="48"/>
      <c r="K21" s="48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IF(Кадетки1!C41=Кадетки1!B40,Кадетки1!B42,IF(Кадетки1!C41=Кадетки1!B42,Кадетки1!B40,0))</f>
        <v>Семенова Мария</v>
      </c>
      <c r="C22" s="51">
        <v>44</v>
      </c>
      <c r="D22" s="57" t="s">
        <v>205</v>
      </c>
      <c r="E22" s="51">
        <v>54</v>
      </c>
      <c r="F22" s="57" t="s">
        <v>203</v>
      </c>
      <c r="G22" s="59"/>
      <c r="H22" s="51">
        <v>60</v>
      </c>
      <c r="I22" s="71" t="s">
        <v>201</v>
      </c>
      <c r="J22" s="57"/>
      <c r="K22" s="57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IF(Кадетки1!D31=Кадетки1!C29,Кадетки1!C33,IF(Кадетки1!D31=Кадетки1!C33,Кадетки1!C29,0))</f>
        <v>Хамзина Алия</v>
      </c>
      <c r="D23" s="54"/>
      <c r="E23" s="54"/>
      <c r="F23" s="54"/>
      <c r="G23" s="59"/>
      <c r="H23" s="54"/>
      <c r="I23" s="66"/>
      <c r="J23" s="60" t="s">
        <v>2</v>
      </c>
      <c r="K23" s="60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IF(Кадетки1!C45=Кадетки1!B44,Кадетки1!B46,IF(Кадетки1!C45=Кадетки1!B46,Кадетки1!B44,0))</f>
        <v>Муллакильдина Регина</v>
      </c>
      <c r="C24" s="48"/>
      <c r="D24" s="51">
        <v>50</v>
      </c>
      <c r="E24" s="70" t="s">
        <v>203</v>
      </c>
      <c r="F24" s="54"/>
      <c r="G24" s="59"/>
      <c r="H24" s="54"/>
      <c r="I24" s="48"/>
      <c r="J24" s="48"/>
      <c r="K24" s="48"/>
      <c r="L24"/>
      <c r="M24"/>
      <c r="N24"/>
      <c r="O24"/>
      <c r="P24"/>
      <c r="Q24"/>
      <c r="R24"/>
      <c r="S24"/>
    </row>
    <row r="25" spans="1:19" ht="12.75">
      <c r="A25" s="16"/>
      <c r="B25" s="51">
        <v>37</v>
      </c>
      <c r="C25" s="57" t="s">
        <v>202</v>
      </c>
      <c r="D25" s="54"/>
      <c r="E25" s="59"/>
      <c r="F25" s="54"/>
      <c r="G25" s="59"/>
      <c r="H25" s="54"/>
      <c r="I25" s="48"/>
      <c r="J25" s="48"/>
      <c r="K25" s="48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IF(Кадетки1!C49=Кадетки1!B48,Кадетки1!B50,IF(Кадетки1!C49=Кадетки1!B50,Кадетки1!B48,0))</f>
        <v>нет</v>
      </c>
      <c r="C26" s="51">
        <v>45</v>
      </c>
      <c r="D26" s="70" t="s">
        <v>203</v>
      </c>
      <c r="E26" s="59"/>
      <c r="F26" s="51">
        <v>57</v>
      </c>
      <c r="G26" s="57" t="s">
        <v>201</v>
      </c>
      <c r="H26" s="54"/>
      <c r="I26" s="48"/>
      <c r="J26" s="48"/>
      <c r="K26" s="48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IF(Кадетки1!D23=Кадетки1!C21,Кадетки1!C25,IF(Кадетки1!D23=Кадетки1!C25,Кадетки1!C21,0))</f>
        <v>Ахтанина Елизавета</v>
      </c>
      <c r="D27" s="48"/>
      <c r="E27" s="59"/>
      <c r="F27" s="54"/>
      <c r="G27" s="54"/>
      <c r="H27" s="54"/>
      <c r="I27" s="48"/>
      <c r="J27" s="48"/>
      <c r="K27" s="48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IF(Кадетки1!C53=Кадетки1!B52,Кадетки1!B54,IF(Кадетки1!C53=Кадетки1!B54,Кадетки1!B52,0))</f>
        <v>нет</v>
      </c>
      <c r="C28" s="48"/>
      <c r="D28" s="16">
        <v>-28</v>
      </c>
      <c r="E28" s="27" t="str">
        <f>IF(Кадетки1!E59=Кадетки1!D55,Кадетки1!D63,IF(Кадетки1!E59=Кадетки1!D63,Кадетки1!D55,0))</f>
        <v>Галиева Лиана</v>
      </c>
      <c r="F28" s="54"/>
      <c r="G28" s="54"/>
      <c r="H28" s="54"/>
      <c r="I28" s="48"/>
      <c r="J28" s="48"/>
      <c r="K28" s="48"/>
      <c r="L28"/>
      <c r="M28"/>
      <c r="N28"/>
      <c r="O28"/>
      <c r="P28"/>
      <c r="Q28"/>
      <c r="R28"/>
      <c r="S28"/>
    </row>
    <row r="29" spans="1:19" ht="12.75">
      <c r="A29" s="16"/>
      <c r="B29" s="51">
        <v>38</v>
      </c>
      <c r="C29" s="57"/>
      <c r="D29" s="48"/>
      <c r="E29" s="54"/>
      <c r="F29" s="54"/>
      <c r="G29" s="54"/>
      <c r="H29" s="54"/>
      <c r="I29" s="48"/>
      <c r="J29" s="48"/>
      <c r="K29" s="48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IF(Кадетки1!C57=Кадетки1!B56,Кадетки1!B58,IF(Кадетки1!C57=Кадетки1!B58,Кадетки1!B56,0))</f>
        <v>нет</v>
      </c>
      <c r="C30" s="51">
        <v>46</v>
      </c>
      <c r="D30" s="57" t="s">
        <v>199</v>
      </c>
      <c r="E30" s="51">
        <v>55</v>
      </c>
      <c r="F30" s="70" t="s">
        <v>201</v>
      </c>
      <c r="G30" s="51">
        <v>59</v>
      </c>
      <c r="H30" s="70" t="s">
        <v>201</v>
      </c>
      <c r="I30" s="48"/>
      <c r="J30" s="48"/>
      <c r="K30" s="48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IF(Кадетки1!D15=Кадетки1!C13,Кадетки1!C17,IF(Кадетки1!D15=Кадетки1!C17,Кадетки1!C13,0))</f>
        <v>Гайсина Альфия</v>
      </c>
      <c r="D31" s="54"/>
      <c r="E31" s="54"/>
      <c r="F31" s="48"/>
      <c r="G31" s="54"/>
      <c r="H31" s="48"/>
      <c r="I31" s="48"/>
      <c r="J31" s="48"/>
      <c r="K31" s="48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IF(Кадетки1!C61=Кадетки1!B60,Кадетки1!B62,IF(Кадетки1!C61=Кадетки1!B62,Кадетки1!B60,0))</f>
        <v>Антонова Арина</v>
      </c>
      <c r="C32" s="48"/>
      <c r="D32" s="51">
        <v>51</v>
      </c>
      <c r="E32" s="70" t="s">
        <v>208</v>
      </c>
      <c r="F32" s="48"/>
      <c r="G32" s="54"/>
      <c r="H32" s="16">
        <v>-60</v>
      </c>
      <c r="I32" s="45" t="str">
        <f>IF(I22=H14,H30,IF(I22=H30,H14,0))</f>
        <v>Килюшева Мария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1">
        <v>39</v>
      </c>
      <c r="C33" s="57" t="s">
        <v>209</v>
      </c>
      <c r="D33" s="54"/>
      <c r="E33" s="59"/>
      <c r="F33" s="48"/>
      <c r="G33" s="54"/>
      <c r="H33" s="48"/>
      <c r="I33" s="66"/>
      <c r="J33" s="60" t="s">
        <v>3</v>
      </c>
      <c r="K33" s="60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IF(Кадетки1!C65=Кадетки1!B64,Кадетки1!B66,IF(Кадетки1!C65=Кадетки1!B66,Кадетки1!B64,0))</f>
        <v>нет</v>
      </c>
      <c r="C34" s="51">
        <v>47</v>
      </c>
      <c r="D34" s="70" t="s">
        <v>208</v>
      </c>
      <c r="E34" s="59"/>
      <c r="F34" s="16">
        <v>-29</v>
      </c>
      <c r="G34" s="28" t="str">
        <f>IF(Кадетки1!F19=Кадетки1!E11,Кадетки1!E27,IF(Кадетки1!F19=Кадетки1!E27,Кадетки1!E11,0))</f>
        <v>Каштанова Александра</v>
      </c>
      <c r="H34" s="48"/>
      <c r="I34" s="48"/>
      <c r="J34" s="48"/>
      <c r="K34" s="48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IF(Кадетки1!D7=Кадетки1!C5,Кадетки1!C9,IF(Кадетки1!D7=Кадетки1!C9,Кадетки1!C5,0))</f>
        <v>Авзалова Эмилия</v>
      </c>
      <c r="D35" s="48"/>
      <c r="E35" s="59"/>
      <c r="F35" s="48"/>
      <c r="G35" s="48"/>
      <c r="H35" s="48"/>
      <c r="I35" s="48"/>
      <c r="J35" s="48"/>
      <c r="K35" s="48"/>
      <c r="L35"/>
      <c r="M35"/>
      <c r="N35"/>
      <c r="O35"/>
      <c r="P35"/>
      <c r="Q35"/>
      <c r="R35"/>
      <c r="S35"/>
    </row>
    <row r="36" spans="1:19" ht="12.75">
      <c r="A36" s="1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Шаймухаметова Алина</v>
      </c>
      <c r="C37" s="48"/>
      <c r="D37" s="48"/>
      <c r="E37" s="48"/>
      <c r="F37" s="16">
        <v>-48</v>
      </c>
      <c r="G37" s="27" t="str">
        <f>IF(E8=D6,D10,IF(E8=D10,D6,0))</f>
        <v>Гнилицкая Александра</v>
      </c>
      <c r="H37" s="48"/>
      <c r="I37" s="48"/>
      <c r="J37" s="48"/>
      <c r="K37" s="48"/>
      <c r="L37"/>
      <c r="M37"/>
      <c r="N37"/>
      <c r="O37"/>
      <c r="P37"/>
      <c r="Q37"/>
      <c r="R37"/>
      <c r="S37"/>
    </row>
    <row r="38" spans="1:19" ht="12.75">
      <c r="A38" s="16"/>
      <c r="B38" s="51">
        <v>71</v>
      </c>
      <c r="C38" s="57" t="s">
        <v>207</v>
      </c>
      <c r="D38" s="48"/>
      <c r="E38" s="48"/>
      <c r="F38" s="48"/>
      <c r="G38" s="51">
        <v>67</v>
      </c>
      <c r="H38" s="57" t="s">
        <v>197</v>
      </c>
      <c r="I38" s="48"/>
      <c r="J38" s="48"/>
      <c r="K38" s="48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4"/>
      <c r="D39" s="48"/>
      <c r="E39" s="48"/>
      <c r="F39" s="16">
        <v>-49</v>
      </c>
      <c r="G39" s="28" t="str">
        <f>IF(E16=D14,D18,IF(E16=D18,D14,0))</f>
        <v>Аблеева Эльза</v>
      </c>
      <c r="H39" s="54"/>
      <c r="I39" s="59"/>
      <c r="J39" s="48"/>
      <c r="K39" s="59"/>
      <c r="L39"/>
      <c r="M39"/>
      <c r="N39"/>
      <c r="O39"/>
      <c r="P39"/>
      <c r="Q39"/>
      <c r="R39"/>
      <c r="S39"/>
    </row>
    <row r="40" spans="1:19" ht="12.75">
      <c r="A40" s="16"/>
      <c r="B40" s="48"/>
      <c r="C40" s="51">
        <v>75</v>
      </c>
      <c r="D40" s="57" t="s">
        <v>210</v>
      </c>
      <c r="E40" s="48"/>
      <c r="F40" s="48"/>
      <c r="G40" s="48"/>
      <c r="H40" s="51">
        <v>69</v>
      </c>
      <c r="I40" s="58" t="s">
        <v>197</v>
      </c>
      <c r="J40" s="52"/>
      <c r="K40" s="5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Халитова Айгуль</v>
      </c>
      <c r="C41" s="54"/>
      <c r="D41" s="54"/>
      <c r="E41" s="48"/>
      <c r="F41" s="16">
        <v>-50</v>
      </c>
      <c r="G41" s="27" t="str">
        <f>IF(E24=D22,D26,IF(E24=D26,D22,0))</f>
        <v>Семенова Мария</v>
      </c>
      <c r="H41" s="54"/>
      <c r="I41" s="64"/>
      <c r="J41" s="60" t="s">
        <v>12</v>
      </c>
      <c r="K41" s="60"/>
      <c r="L41"/>
      <c r="M41"/>
      <c r="N41"/>
      <c r="O41"/>
      <c r="P41"/>
      <c r="Q41"/>
      <c r="R41"/>
      <c r="S41"/>
    </row>
    <row r="42" spans="1:19" ht="12.75">
      <c r="A42" s="16"/>
      <c r="B42" s="51">
        <v>72</v>
      </c>
      <c r="C42" s="70" t="s">
        <v>210</v>
      </c>
      <c r="D42" s="54"/>
      <c r="E42" s="48"/>
      <c r="F42" s="48"/>
      <c r="G42" s="51">
        <v>68</v>
      </c>
      <c r="H42" s="70" t="s">
        <v>205</v>
      </c>
      <c r="I42" s="66"/>
      <c r="J42" s="48"/>
      <c r="K42" s="66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Сафарова Миляуша</v>
      </c>
      <c r="C43" s="48"/>
      <c r="D43" s="54"/>
      <c r="E43" s="48"/>
      <c r="F43" s="16">
        <v>-51</v>
      </c>
      <c r="G43" s="28" t="str">
        <f>IF(E32=D30,D34,IF(E32=D34,D30,0))</f>
        <v>Гайсина Альфия</v>
      </c>
      <c r="H43" s="48"/>
      <c r="I43" s="48"/>
      <c r="J43" s="48"/>
      <c r="K43" s="48"/>
      <c r="L43"/>
      <c r="M43"/>
      <c r="N43"/>
      <c r="O43"/>
      <c r="P43"/>
      <c r="Q43"/>
      <c r="R43"/>
      <c r="S43"/>
    </row>
    <row r="44" spans="1:19" ht="12.75">
      <c r="A44" s="16"/>
      <c r="B44" s="59"/>
      <c r="C44" s="48"/>
      <c r="D44" s="51">
        <v>77</v>
      </c>
      <c r="E44" s="57" t="s">
        <v>210</v>
      </c>
      <c r="F44" s="48"/>
      <c r="G44" s="48"/>
      <c r="H44" s="16">
        <v>-69</v>
      </c>
      <c r="I44" s="27" t="str">
        <f>IF(I40=H38,H42,IF(I40=H42,H38,0))</f>
        <v>Семенова Мария</v>
      </c>
      <c r="J44" s="57"/>
      <c r="K44" s="57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Хамзина Алия</v>
      </c>
      <c r="C45" s="48"/>
      <c r="D45" s="54"/>
      <c r="E45" s="65" t="s">
        <v>16</v>
      </c>
      <c r="F45" s="48"/>
      <c r="G45" s="16">
        <v>-67</v>
      </c>
      <c r="H45" s="27" t="str">
        <f>IF(H38=G37,G39,IF(H38=G39,G37,0))</f>
        <v>Гнилицкая Александра</v>
      </c>
      <c r="I45" s="66"/>
      <c r="J45" s="60" t="s">
        <v>14</v>
      </c>
      <c r="K45" s="60"/>
      <c r="L45"/>
      <c r="M45"/>
      <c r="N45"/>
      <c r="O45"/>
      <c r="P45"/>
      <c r="Q45"/>
      <c r="R45"/>
      <c r="S45"/>
    </row>
    <row r="46" spans="1:19" ht="12.75">
      <c r="A46" s="16"/>
      <c r="B46" s="51">
        <v>73</v>
      </c>
      <c r="C46" s="57" t="s">
        <v>211</v>
      </c>
      <c r="D46" s="54"/>
      <c r="E46" s="48"/>
      <c r="F46" s="48"/>
      <c r="G46" s="48"/>
      <c r="H46" s="51">
        <v>70</v>
      </c>
      <c r="I46" s="71" t="s">
        <v>199</v>
      </c>
      <c r="J46" s="57"/>
      <c r="K46" s="57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Муллакильдина Регина</v>
      </c>
      <c r="C47" s="54"/>
      <c r="D47" s="54"/>
      <c r="E47" s="48"/>
      <c r="F47" s="48"/>
      <c r="G47" s="16">
        <v>-68</v>
      </c>
      <c r="H47" s="28" t="str">
        <f>IF(H42=G41,G43,IF(H42=G43,G41,0))</f>
        <v>Гайсина Альфия</v>
      </c>
      <c r="I47" s="66"/>
      <c r="J47" s="60" t="s">
        <v>13</v>
      </c>
      <c r="K47" s="60"/>
      <c r="L47"/>
      <c r="M47"/>
      <c r="N47"/>
      <c r="O47"/>
      <c r="P47"/>
      <c r="Q47"/>
      <c r="R47"/>
      <c r="S47"/>
    </row>
    <row r="48" spans="1:19" ht="12.75">
      <c r="A48" s="16"/>
      <c r="B48" s="48"/>
      <c r="C48" s="51">
        <v>76</v>
      </c>
      <c r="D48" s="70" t="s">
        <v>211</v>
      </c>
      <c r="E48" s="48"/>
      <c r="F48" s="48"/>
      <c r="G48" s="48"/>
      <c r="H48" s="16">
        <v>-70</v>
      </c>
      <c r="I48" s="27" t="str">
        <f>IF(I46=H45,H47,IF(I46=H47,H45,0))</f>
        <v>Гнилицкая Александра</v>
      </c>
      <c r="J48" s="57"/>
      <c r="K48" s="57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4"/>
      <c r="D49" s="48"/>
      <c r="E49" s="48"/>
      <c r="F49" s="48"/>
      <c r="G49" s="59"/>
      <c r="H49" s="48"/>
      <c r="I49" s="66"/>
      <c r="J49" s="60" t="s">
        <v>15</v>
      </c>
      <c r="K49" s="60"/>
      <c r="L49"/>
      <c r="M49"/>
      <c r="N49"/>
      <c r="O49"/>
      <c r="P49"/>
      <c r="Q49"/>
      <c r="R49"/>
      <c r="S49"/>
    </row>
    <row r="50" spans="1:19" ht="12.75">
      <c r="A50" s="16"/>
      <c r="B50" s="51">
        <v>74</v>
      </c>
      <c r="C50" s="70" t="s">
        <v>209</v>
      </c>
      <c r="D50" s="16">
        <v>-77</v>
      </c>
      <c r="E50" s="27" t="str">
        <f>IF(E44=D40,D48,IF(E44=D48,D40,0))</f>
        <v>Хамзина Алия</v>
      </c>
      <c r="F50" s="16">
        <v>-71</v>
      </c>
      <c r="G50" s="27">
        <f>IF(C38=B37,B39,IF(C38=B39,B37,0))</f>
        <v>0</v>
      </c>
      <c r="H50" s="48"/>
      <c r="I50" s="48"/>
      <c r="J50" s="48"/>
      <c r="K50" s="48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Антонова Арина</v>
      </c>
      <c r="C51" s="48"/>
      <c r="D51" s="48"/>
      <c r="E51" s="65" t="s">
        <v>17</v>
      </c>
      <c r="F51" s="48"/>
      <c r="G51" s="51">
        <v>79</v>
      </c>
      <c r="H51" s="57" t="s">
        <v>212</v>
      </c>
      <c r="I51" s="48"/>
      <c r="J51" s="48"/>
      <c r="K51" s="48"/>
      <c r="L51"/>
      <c r="M51"/>
      <c r="N51"/>
      <c r="O51"/>
      <c r="P51"/>
      <c r="Q51"/>
      <c r="R51"/>
      <c r="S51"/>
    </row>
    <row r="52" spans="1:19" ht="12.75">
      <c r="A52" s="16"/>
      <c r="B52" s="48"/>
      <c r="C52" s="16">
        <v>-75</v>
      </c>
      <c r="D52" s="27" t="str">
        <f>IF(D40=C38,C42,IF(D40=C42,C38,0))</f>
        <v>Шаймухаметова Алина</v>
      </c>
      <c r="E52" s="66"/>
      <c r="F52" s="16">
        <v>-72</v>
      </c>
      <c r="G52" s="28" t="str">
        <f>IF(C42=B41,B43,IF(C42=B43,B41,0))</f>
        <v>Халитова Айгуль</v>
      </c>
      <c r="H52" s="54"/>
      <c r="I52" s="59"/>
      <c r="J52" s="48"/>
      <c r="K52" s="59"/>
      <c r="L52"/>
      <c r="M52"/>
      <c r="N52"/>
      <c r="O52"/>
      <c r="P52"/>
      <c r="Q52"/>
      <c r="R52"/>
      <c r="S52"/>
    </row>
    <row r="53" spans="1:19" ht="12.75">
      <c r="A53" s="16"/>
      <c r="B53" s="48"/>
      <c r="C53" s="48"/>
      <c r="D53" s="51">
        <v>78</v>
      </c>
      <c r="E53" s="57" t="s">
        <v>209</v>
      </c>
      <c r="F53" s="48"/>
      <c r="G53" s="48"/>
      <c r="H53" s="51">
        <v>81</v>
      </c>
      <c r="I53" s="58" t="s">
        <v>202</v>
      </c>
      <c r="J53" s="52"/>
      <c r="K53" s="52"/>
      <c r="L53"/>
      <c r="M53"/>
      <c r="N53"/>
      <c r="O53"/>
      <c r="P53"/>
      <c r="Q53"/>
      <c r="R53"/>
      <c r="S53"/>
    </row>
    <row r="54" spans="1:19" ht="12.75">
      <c r="A54" s="16"/>
      <c r="B54" s="48"/>
      <c r="C54" s="16">
        <v>-76</v>
      </c>
      <c r="D54" s="28" t="str">
        <f>IF(D48=C46,C50,IF(D48=C50,C46,0))</f>
        <v>Антонова Арина</v>
      </c>
      <c r="E54" s="65" t="s">
        <v>214</v>
      </c>
      <c r="F54" s="16">
        <v>-73</v>
      </c>
      <c r="G54" s="27" t="str">
        <f>IF(C46=B45,B47,IF(C46=B47,B45,0))</f>
        <v>Муллакильдина Регина</v>
      </c>
      <c r="H54" s="54"/>
      <c r="I54" s="64"/>
      <c r="J54" s="60" t="s">
        <v>18</v>
      </c>
      <c r="K54" s="60"/>
      <c r="L54"/>
      <c r="M54"/>
      <c r="N54"/>
      <c r="O54"/>
      <c r="P54"/>
      <c r="Q54"/>
      <c r="R54"/>
      <c r="S54"/>
    </row>
    <row r="55" spans="1:19" ht="12.75">
      <c r="A55" s="16"/>
      <c r="B55" s="48"/>
      <c r="C55" s="48"/>
      <c r="D55" s="16">
        <v>-78</v>
      </c>
      <c r="E55" s="27" t="str">
        <f>IF(E53=D52,D54,IF(E53=D54,D52,0))</f>
        <v>Шаймухаметова Алина</v>
      </c>
      <c r="F55" s="48"/>
      <c r="G55" s="51">
        <v>80</v>
      </c>
      <c r="H55" s="70" t="s">
        <v>202</v>
      </c>
      <c r="I55" s="66"/>
      <c r="J55" s="48"/>
      <c r="K55" s="66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59"/>
      <c r="D56" s="48"/>
      <c r="E56" s="65" t="s">
        <v>19</v>
      </c>
      <c r="F56" s="16">
        <v>-74</v>
      </c>
      <c r="G56" s="28">
        <f>IF(C50=B49,B51,IF(C50=B51,B49,0))</f>
        <v>0</v>
      </c>
      <c r="H56" s="48"/>
      <c r="I56" s="48"/>
      <c r="J56" s="48"/>
      <c r="K56" s="48"/>
      <c r="L56"/>
      <c r="M56"/>
      <c r="N56"/>
      <c r="O56"/>
      <c r="P56"/>
      <c r="Q56"/>
      <c r="R56"/>
      <c r="S56"/>
    </row>
    <row r="57" spans="1:19" ht="12.75">
      <c r="A57" s="16"/>
      <c r="B57" s="51">
        <v>83</v>
      </c>
      <c r="C57" s="57"/>
      <c r="D57" s="48"/>
      <c r="E57" s="48"/>
      <c r="F57" s="48"/>
      <c r="G57" s="48"/>
      <c r="H57" s="16">
        <v>-81</v>
      </c>
      <c r="I57" s="27" t="str">
        <f>IF(I53=H51,H55,IF(I53=H55,H51,0))</f>
        <v>Халитова Айгуль</v>
      </c>
      <c r="J57" s="57"/>
      <c r="K57" s="57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4"/>
      <c r="D58" s="48"/>
      <c r="E58" s="48"/>
      <c r="F58" s="48"/>
      <c r="G58" s="16">
        <v>-79</v>
      </c>
      <c r="H58" s="27">
        <f>IF(H51=G50,G52,IF(H51=G52,G50,0))</f>
        <v>0</v>
      </c>
      <c r="I58" s="66"/>
      <c r="J58" s="60" t="s">
        <v>20</v>
      </c>
      <c r="K58" s="60"/>
      <c r="L58"/>
      <c r="M58"/>
      <c r="N58"/>
      <c r="O58"/>
      <c r="P58"/>
      <c r="Q58"/>
      <c r="R58"/>
      <c r="S58"/>
    </row>
    <row r="59" spans="1:19" ht="12.75">
      <c r="A59" s="16"/>
      <c r="B59" s="48"/>
      <c r="C59" s="51">
        <v>87</v>
      </c>
      <c r="D59" s="57"/>
      <c r="E59" s="48"/>
      <c r="F59" s="48"/>
      <c r="G59" s="48"/>
      <c r="H59" s="51">
        <v>82</v>
      </c>
      <c r="I59" s="71"/>
      <c r="J59" s="57"/>
      <c r="K59" s="57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нет</v>
      </c>
      <c r="C60" s="54"/>
      <c r="D60" s="54"/>
      <c r="E60" s="48"/>
      <c r="F60" s="48"/>
      <c r="G60" s="16">
        <v>-80</v>
      </c>
      <c r="H60" s="28">
        <f>IF(H55=G54,G56,IF(H55=G56,G54,0))</f>
        <v>0</v>
      </c>
      <c r="I60" s="66"/>
      <c r="J60" s="60" t="s">
        <v>21</v>
      </c>
      <c r="K60" s="60"/>
      <c r="L60"/>
      <c r="M60"/>
      <c r="N60"/>
      <c r="O60"/>
      <c r="P60"/>
      <c r="Q60"/>
      <c r="R60"/>
      <c r="S60"/>
    </row>
    <row r="61" spans="1:19" ht="12.75">
      <c r="A61" s="16"/>
      <c r="B61" s="51">
        <v>84</v>
      </c>
      <c r="C61" s="70"/>
      <c r="D61" s="54"/>
      <c r="E61" s="48"/>
      <c r="F61" s="48"/>
      <c r="G61" s="48"/>
      <c r="H61" s="16">
        <v>-82</v>
      </c>
      <c r="I61" s="27">
        <f>IF(I59=H58,H60,IF(I59=H60,H58,0))</f>
        <v>0</v>
      </c>
      <c r="J61" s="57"/>
      <c r="K61" s="57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48"/>
      <c r="D62" s="54"/>
      <c r="E62" s="48"/>
      <c r="F62" s="48"/>
      <c r="G62" s="59"/>
      <c r="H62" s="48"/>
      <c r="I62" s="66"/>
      <c r="J62" s="60" t="s">
        <v>22</v>
      </c>
      <c r="K62" s="60"/>
      <c r="L62"/>
      <c r="M62"/>
      <c r="N62"/>
      <c r="O62"/>
      <c r="P62"/>
      <c r="Q62"/>
      <c r="R62"/>
      <c r="S62"/>
    </row>
    <row r="63" spans="1:19" ht="12.75">
      <c r="A63" s="16"/>
      <c r="B63" s="59"/>
      <c r="C63" s="48"/>
      <c r="D63" s="51">
        <v>89</v>
      </c>
      <c r="E63" s="57"/>
      <c r="F63" s="16">
        <v>-83</v>
      </c>
      <c r="G63" s="27" t="str">
        <f>IF(C57=B56,B58,IF(C57=B58,B56,0))</f>
        <v>нет</v>
      </c>
      <c r="H63" s="48"/>
      <c r="I63" s="48"/>
      <c r="J63" s="48"/>
      <c r="K63" s="48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48"/>
      <c r="D64" s="54"/>
      <c r="E64" s="65" t="s">
        <v>23</v>
      </c>
      <c r="F64" s="48"/>
      <c r="G64" s="51">
        <v>91</v>
      </c>
      <c r="H64" s="57"/>
      <c r="I64" s="48"/>
      <c r="J64" s="48"/>
      <c r="K64" s="48"/>
      <c r="L64"/>
      <c r="M64"/>
      <c r="N64"/>
      <c r="O64"/>
      <c r="P64"/>
      <c r="Q64"/>
      <c r="R64"/>
      <c r="S64"/>
    </row>
    <row r="65" spans="1:19" ht="12.75">
      <c r="A65" s="16"/>
      <c r="B65" s="51">
        <v>85</v>
      </c>
      <c r="C65" s="57"/>
      <c r="D65" s="54"/>
      <c r="E65" s="48"/>
      <c r="F65" s="16">
        <v>-84</v>
      </c>
      <c r="G65" s="28">
        <f>IF(C61=B60,B62,IF(C61=B62,B60,0))</f>
        <v>0</v>
      </c>
      <c r="H65" s="54"/>
      <c r="I65" s="59"/>
      <c r="J65" s="48"/>
      <c r="K65" s="5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нет</v>
      </c>
      <c r="C66" s="54"/>
      <c r="D66" s="54"/>
      <c r="E66" s="48"/>
      <c r="F66" s="48"/>
      <c r="G66" s="48"/>
      <c r="H66" s="51">
        <v>93</v>
      </c>
      <c r="I66" s="58"/>
      <c r="J66" s="52"/>
      <c r="K66" s="52"/>
      <c r="L66"/>
      <c r="M66"/>
      <c r="N66"/>
      <c r="O66"/>
      <c r="P66"/>
      <c r="Q66"/>
      <c r="R66"/>
      <c r="S66"/>
    </row>
    <row r="67" spans="1:19" ht="12.75">
      <c r="A67" s="16"/>
      <c r="B67" s="48"/>
      <c r="C67" s="51">
        <v>88</v>
      </c>
      <c r="D67" s="70"/>
      <c r="E67" s="48"/>
      <c r="F67" s="16">
        <v>-85</v>
      </c>
      <c r="G67" s="27">
        <f>IF(C65=B64,B66,IF(C65=B66,B64,0))</f>
        <v>0</v>
      </c>
      <c r="H67" s="54"/>
      <c r="I67" s="64"/>
      <c r="J67" s="60" t="s">
        <v>24</v>
      </c>
      <c r="K67" s="60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4"/>
      <c r="D68" s="48"/>
      <c r="E68" s="48"/>
      <c r="F68" s="48"/>
      <c r="G68" s="51">
        <v>92</v>
      </c>
      <c r="H68" s="70"/>
      <c r="I68" s="66"/>
      <c r="J68" s="48"/>
      <c r="K68" s="66"/>
      <c r="L68"/>
      <c r="M68"/>
      <c r="N68"/>
      <c r="O68"/>
      <c r="P68"/>
      <c r="Q68"/>
      <c r="R68"/>
      <c r="S68"/>
    </row>
    <row r="69" spans="1:19" ht="12.75">
      <c r="A69" s="16"/>
      <c r="B69" s="51">
        <v>86</v>
      </c>
      <c r="C69" s="70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48"/>
      <c r="I69" s="48"/>
      <c r="J69" s="48"/>
      <c r="K69" s="48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48"/>
      <c r="D70" s="48"/>
      <c r="E70" s="65" t="s">
        <v>25</v>
      </c>
      <c r="F70" s="48"/>
      <c r="G70" s="48"/>
      <c r="H70" s="16">
        <v>-93</v>
      </c>
      <c r="I70" s="27">
        <f>IF(I66=H64,H68,IF(I66=H68,H64,0))</f>
        <v>0</v>
      </c>
      <c r="J70" s="57"/>
      <c r="K70" s="57"/>
      <c r="L70"/>
      <c r="M70"/>
      <c r="N70"/>
      <c r="O70"/>
      <c r="P70"/>
      <c r="Q70"/>
      <c r="R70"/>
      <c r="S70"/>
    </row>
    <row r="71" spans="1:19" ht="12.75">
      <c r="A71" s="48"/>
      <c r="B71" s="48"/>
      <c r="C71" s="16">
        <v>-87</v>
      </c>
      <c r="D71" s="27">
        <f>IF(D59=C57,C61,IF(D59=C61,C57,0))</f>
        <v>0</v>
      </c>
      <c r="E71" s="66"/>
      <c r="F71" s="48"/>
      <c r="G71" s="16">
        <v>-91</v>
      </c>
      <c r="H71" s="27" t="str">
        <f>IF(H64=G63,G65,IF(H64=G65,G63,0))</f>
        <v>нет</v>
      </c>
      <c r="I71" s="66"/>
      <c r="J71" s="60" t="s">
        <v>26</v>
      </c>
      <c r="K71" s="60"/>
      <c r="L71"/>
      <c r="M71"/>
      <c r="N71"/>
      <c r="O71"/>
      <c r="P71"/>
      <c r="Q71"/>
      <c r="R71"/>
      <c r="S71"/>
    </row>
    <row r="72" spans="1:19" ht="12.75">
      <c r="A72" s="48"/>
      <c r="B72" s="48"/>
      <c r="C72" s="48"/>
      <c r="D72" s="51">
        <v>90</v>
      </c>
      <c r="E72" s="57"/>
      <c r="F72" s="48"/>
      <c r="G72" s="48"/>
      <c r="H72" s="51">
        <v>94</v>
      </c>
      <c r="I72" s="71"/>
      <c r="J72" s="57"/>
      <c r="K72" s="57"/>
      <c r="L72"/>
      <c r="M72"/>
      <c r="N72"/>
      <c r="O72"/>
      <c r="P72"/>
      <c r="Q72"/>
      <c r="R72"/>
      <c r="S72"/>
    </row>
    <row r="73" spans="1:19" ht="12.75">
      <c r="A73" s="48"/>
      <c r="B73" s="48"/>
      <c r="C73" s="16">
        <v>-88</v>
      </c>
      <c r="D73" s="28">
        <f>IF(D67=C65,C69,IF(D67=C69,C65,0))</f>
        <v>0</v>
      </c>
      <c r="E73" s="65" t="s">
        <v>27</v>
      </c>
      <c r="F73" s="48"/>
      <c r="G73" s="16">
        <v>-92</v>
      </c>
      <c r="H73" s="28" t="str">
        <f>IF(H68=G67,G69,IF(H68=G69,G67,0))</f>
        <v>нет</v>
      </c>
      <c r="I73" s="66"/>
      <c r="J73" s="60" t="s">
        <v>28</v>
      </c>
      <c r="K73" s="60"/>
      <c r="L73"/>
      <c r="M73"/>
      <c r="N73"/>
      <c r="O73"/>
      <c r="P73"/>
      <c r="Q73"/>
      <c r="R73"/>
      <c r="S73"/>
    </row>
    <row r="74" spans="1:19" ht="12.75">
      <c r="A74" s="48"/>
      <c r="B74" s="48"/>
      <c r="C74" s="48"/>
      <c r="D74" s="16">
        <v>-90</v>
      </c>
      <c r="E74" s="27">
        <f>IF(E72=D71,D73,IF(E72=D73,D71,0))</f>
        <v>0</v>
      </c>
      <c r="F74" s="48"/>
      <c r="G74" s="48"/>
      <c r="H74" s="16">
        <v>-94</v>
      </c>
      <c r="I74" s="27">
        <f>IF(I72=H71,H73,IF(I72=H73,H71,0))</f>
        <v>0</v>
      </c>
      <c r="J74" s="57"/>
      <c r="K74" s="57"/>
      <c r="L74"/>
      <c r="M74"/>
      <c r="N74"/>
      <c r="O74"/>
      <c r="P74"/>
      <c r="Q74"/>
      <c r="R74"/>
      <c r="S74"/>
    </row>
    <row r="75" spans="1:19" ht="12.75">
      <c r="A75" s="48"/>
      <c r="B75" s="48"/>
      <c r="C75" s="59"/>
      <c r="D75" s="48"/>
      <c r="E75" s="65" t="s">
        <v>29</v>
      </c>
      <c r="F75" s="48"/>
      <c r="G75" s="59"/>
      <c r="H75" s="48"/>
      <c r="I75" s="66"/>
      <c r="J75" s="60" t="s">
        <v>30</v>
      </c>
      <c r="K75" s="60"/>
      <c r="L75"/>
      <c r="M75"/>
      <c r="N75"/>
      <c r="O75"/>
      <c r="P75"/>
      <c r="Q75"/>
      <c r="R75"/>
      <c r="S75"/>
    </row>
    <row r="76" spans="1:1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2" sqref="A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77</v>
      </c>
      <c r="B1" s="41"/>
      <c r="C1" s="42" t="s">
        <v>131</v>
      </c>
      <c r="D1" s="41"/>
      <c r="E1" s="41"/>
      <c r="F1" s="41"/>
      <c r="G1" s="41"/>
      <c r="H1" s="41"/>
      <c r="I1" s="41"/>
    </row>
    <row r="2" spans="1:9" ht="18">
      <c r="A2" s="39" t="s">
        <v>132</v>
      </c>
      <c r="B2" s="41"/>
      <c r="C2" s="43" t="s">
        <v>133</v>
      </c>
      <c r="D2" s="41"/>
      <c r="E2" s="41"/>
      <c r="F2" s="41"/>
      <c r="G2" s="41"/>
      <c r="H2" s="41"/>
      <c r="I2" s="41"/>
    </row>
    <row r="3" spans="1:9" ht="18">
      <c r="A3" s="39" t="s">
        <v>79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134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85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135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136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137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138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139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140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141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142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143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144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145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146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147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148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100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149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150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151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152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153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154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155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156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157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158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159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160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161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162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163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164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166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167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168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169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170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171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172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173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174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175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111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176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177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178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179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180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181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182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183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184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185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186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187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188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189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190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191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39">
      <selection activeCell="A2" sqref="A2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'Сп.Кадеты'!C1</f>
        <v>Кадетское Первенство Башкортостана 2009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'Сп.Кадеты'!C2</f>
        <v>Кадеты 1994-96 г.г.р.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'Сп.Кадеты'!A1</f>
        <v>Кузнецов Дмитрий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'Сп.Кадеты'!A64</f>
        <v>Тимергалиев Ильнур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'Сп.Кадеты'!A33</f>
        <v>Кидрасов Тагир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160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'Сп.Кадеты'!A32</f>
        <v>Шафигуллин Ильдар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'Сп.Кадеты'!A17</f>
        <v>Ключников Артем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111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'Сп.Кадеты'!A48</f>
        <v>Бражников Евгений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111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'Сп.Кадеты'!A49</f>
        <v>Амиргулов Айдар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145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'Сп.Кадеты'!A16</f>
        <v>Субхангулов Артем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77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'Сп.Кадеты'!A9</f>
        <v>Губайдуллин Рафаэль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138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'Сп.Кадеты'!A56</f>
        <v>Тимиргазин Альберт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138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'Сп.Кадеты'!A41</f>
        <v>Ефремов Владислав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152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'Сп.Кадеты'!A24</f>
        <v>Матвеев Владимир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138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'Сп.Кадеты'!A25</f>
        <v>Хакимов Радмир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153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'Сп.Кадеты'!A40</f>
        <v>Лазарев Игорь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137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'Сп.Кадеты'!A57</f>
        <v>Халилов Артур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137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'Сп.Кадеты'!A8</f>
        <v>Мурзин Рустем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77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'Сп.Кадеты'!A5</f>
        <v>Истомин Андрей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85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'Сп.Кадеты'!A60</f>
        <v>Степанов Андрей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85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'Сп.Кадеты'!A37</f>
        <v>Ихсанов Азамат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156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'Сп.Кадеты'!A28</f>
        <v>Перска Эрман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172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'Сп.Кадеты'!A21</f>
        <v>Гильманов Амир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172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'Сп.Кадеты'!A44</f>
        <v>Фасхутдинов Эдгар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172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'Сп.Кадеты'!A53</f>
        <v>Кузнецов Владислав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180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'Сп.Кадеты'!A12</f>
        <v>Краснов Дмитрий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134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'Сп.Кадеты'!A13</f>
        <v>Меркушев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142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'Сп.Кадеты'!A52</f>
        <v>Шакиров Артур (ДЮР)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142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'Сп.Кадеты'!A45</f>
        <v>Кривенко Егор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100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'Сп.Кадеты'!A20</f>
        <v>Мисник Сергей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134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'Сп.Кадеты'!A29</f>
        <v>Валинуров Денис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157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'Сп.Кадеты'!A36</f>
        <v>Лихачев Антон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134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'Сп.Кадеты'!A61</f>
        <v>Скарякин Владислав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134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'Сп.Кадеты'!A4</f>
        <v>Петров Александр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2" sqref="A2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'Сп.Кадеты'!C1</f>
        <v>Кадетское Первенство Башкортостана 2009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'Сп.Кадеты'!C2</f>
        <v>Кадеты 1994-96 г.г.р.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'Сп.Кадеты'!A3</f>
        <v>Хайруллин Ренат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79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'Сп.Кадеты'!A62</f>
        <v>Юлдашбаев Ильгизар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79</v>
      </c>
      <c r="F7" s="45" t="str">
        <f>IF(Кадеты1!F67=Кадеты1!G35,Кадеты2!G35,IF(Кадеты1!F67=Кадеты2!G35,Кадеты1!G35,0))</f>
        <v>Гук Артем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'Сп.Кадеты'!A35</f>
        <v>Салимханов Айдар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158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'Сп.Кадеты'!A30</f>
        <v>Горбунов Вячеслав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143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'Сп.Кадеты'!A19</f>
        <v>Ларионов Дмитрий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148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'Сп.Кадеты'!A46</f>
        <v>Денисов Александр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143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'Сп.Кадеты'!A51</f>
        <v>Сафиуллин Альберт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143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'Сп.Кадеты'!A14</f>
        <v>Аетов Айдар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143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'Сп.Кадеты'!A11</f>
        <v>Вахитов Шамиль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140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'Сп.Кадеты'!A54</f>
        <v>Сапогин Роман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150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'Сп.Кадеты'!A43</f>
        <v>Шакиров Артур (НЕФ)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150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'Сп.Кадеты'!A22</f>
        <v>Иманаев Богдан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135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'Сп.Кадеты'!A27</f>
        <v>Тимербулатов Тагир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155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'Сп.Кадеты'!A38</f>
        <v>Колушов Александр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135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'Сп.Кадеты'!A59</f>
        <v>Аллес Максим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135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'Сп.Кадеты'!A6</f>
        <v>Бадретдинов Роман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132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'Сп.Кадеты'!A7</f>
        <v>Ерыкалин Юрий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136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'Сп.Кадеты'!A58</f>
        <v>Урманов Радмир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136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'Сп.Кадеты'!A39</f>
        <v>Кашапов Ирек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167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'Сп.Кадеты'!A26</f>
        <v>Набиуллин Ильдус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139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'Сп.Кадеты'!A23</f>
        <v>Гарафутдинов Роман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151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'Сп.Кадеты'!A42</f>
        <v>Савин Михаил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139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'Сп.Кадеты'!A55</f>
        <v>Фаттахов Денис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139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'Сп.Кадеты'!A10</f>
        <v>Ямалетдинов Азамат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132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'Сп.Кадеты'!A15</f>
        <v>Захаров Андрей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144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'Сп.Кадеты'!A50</f>
        <v>Хаматханов Вадим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144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'Сп.Кадеты'!A47</f>
        <v>Ахмадуллин Ильдар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147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'Сп.Кадеты'!A18</f>
        <v>Вафин Егор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132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'Сп.Кадеты'!A31</f>
        <v>Калинович Денис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162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'Сп.Кадеты'!A34</f>
        <v>Мухаметов Владислав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132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'Сп.Кадеты'!A63</f>
        <v>Маликов Тагир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132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'Сп.Кадеты'!A2</f>
        <v>Гук Артем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2" sqref="A2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'Сп.Кадеты'!C1</f>
        <v>Кадетское Первенство Башкортостана 2009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'Сп.Кадеты'!C2</f>
        <v>Кадеты 1994-96 г.г.р.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IF(Кадеты1!C5=Кадеты1!B4,Кадеты1!B6,IF(Кадеты1!C5=Кадеты1!B6,Кадеты1!B4,0))</f>
        <v>Тимергалиев Ильнур</v>
      </c>
      <c r="C5" s="19"/>
      <c r="D5" s="20">
        <v>-49</v>
      </c>
      <c r="E5" s="27" t="str">
        <f>IF(Кадеты1!E11=Кадеты1!D7,Кадеты1!D15,IF(Кадеты1!E11=Кадеты1!D15,Кадеты1!D7,0))</f>
        <v>Бражников Евгений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191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IF(Кадеты1!C9=Кадеты1!B8,Кадеты1!B10,IF(Кадеты1!C9=Кадеты1!B10,Кадеты1!B8,0))</f>
        <v>Кидрасов Тагир</v>
      </c>
      <c r="C7" s="6">
        <v>80</v>
      </c>
      <c r="D7" s="32" t="s">
        <v>191</v>
      </c>
      <c r="E7" s="6">
        <v>104</v>
      </c>
      <c r="F7" s="32" t="s">
        <v>111</v>
      </c>
      <c r="G7" s="19"/>
      <c r="H7" s="20">
        <v>-61</v>
      </c>
      <c r="I7" s="27" t="str">
        <f>IF(Кадеты1!G35=Кадеты1!F19,Кадеты1!F51,IF(Кадеты1!G35=Кадеты1!F51,Кадеты1!F19,0))</f>
        <v>Петров Александр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IF(Кадеты2!D63=Кадеты2!C61,Кадеты2!C65,IF(Кадеты2!D63=Кадеты2!C65,Кадеты2!C61,0))</f>
        <v>Мухаметов Владислав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IF(Кадеты1!C13=Кадеты1!B12,Кадеты1!B14,IF(Кадеты1!C13=Кадеты1!B14,Кадеты1!B12,0))</f>
        <v>Ключников Артем</v>
      </c>
      <c r="C9" s="19"/>
      <c r="D9" s="6">
        <v>96</v>
      </c>
      <c r="E9" s="33" t="s">
        <v>191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176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IF(Кадеты1!C17=Кадеты1!B16,Кадеты1!B18,IF(Кадеты1!C17=Кадеты1!B18,Кадеты1!B16,0))</f>
        <v>Амиргулов Айдар</v>
      </c>
      <c r="C11" s="6">
        <v>81</v>
      </c>
      <c r="D11" s="33" t="s">
        <v>176</v>
      </c>
      <c r="E11" s="22"/>
      <c r="F11" s="6">
        <v>112</v>
      </c>
      <c r="G11" s="32" t="s">
        <v>151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IF(Кадеты2!D55=Кадеты2!C53,Кадеты2!C57,IF(Кадеты2!D55=Кадеты2!C57,Кадеты2!C53,0))</f>
        <v>Вафин Егор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IF(Кадеты1!C21=Кадеты1!B20,Кадеты1!B22,IF(Кадеты1!C21=Кадеты1!B22,Кадеты1!B20,0))</f>
        <v>Тимиргазин Альберт</v>
      </c>
      <c r="C13" s="19"/>
      <c r="D13" s="20">
        <v>-50</v>
      </c>
      <c r="E13" s="27" t="str">
        <f>IF(Кадеты1!E27=Кадеты1!D23,Кадеты1!D31,IF(Кадеты1!E27=Кадеты1!D31,Кадеты1!D23,0))</f>
        <v>Мурзин Рустем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169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IF(Кадеты1!C25=Кадеты1!B24,Кадеты1!B26,IF(Кадеты1!C25=Кадеты1!B26,Кадеты1!B24,0))</f>
        <v>Ефремов Владислав</v>
      </c>
      <c r="C15" s="6">
        <v>82</v>
      </c>
      <c r="D15" s="32" t="s">
        <v>151</v>
      </c>
      <c r="E15" s="6">
        <v>105</v>
      </c>
      <c r="F15" s="33" t="s">
        <v>151</v>
      </c>
      <c r="G15" s="6">
        <v>116</v>
      </c>
      <c r="H15" s="32" t="s">
        <v>139</v>
      </c>
      <c r="I15" s="6">
        <v>122</v>
      </c>
      <c r="J15" s="32" t="s">
        <v>134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IF(Кадеты2!D47=Кадеты2!C45,Кадеты2!C49,IF(Кадеты2!D47=Кадеты2!C49,Кадеты2!C45,0))</f>
        <v>Гарафутдинов Роман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IF(Кадеты1!C29=Кадеты1!B28,Кадеты1!B30,IF(Кадеты1!C29=Кадеты1!B30,Кадеты1!B28,0))</f>
        <v>Лазарев Игорь</v>
      </c>
      <c r="C17" s="19"/>
      <c r="D17" s="6">
        <v>97</v>
      </c>
      <c r="E17" s="33" t="s">
        <v>151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184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IF(Кадеты1!C33=Кадеты1!B32,Кадеты1!B34,IF(Кадеты1!C33=Кадеты1!B34,Кадеты1!B32,0))</f>
        <v>Халилов Артур</v>
      </c>
      <c r="C19" s="6">
        <v>83</v>
      </c>
      <c r="D19" s="33" t="s">
        <v>167</v>
      </c>
      <c r="E19" s="22"/>
      <c r="F19" s="20">
        <v>-60</v>
      </c>
      <c r="G19" s="28" t="str">
        <f>IF(Кадеты2!F51=Кадеты2!E43,Кадеты2!E59,IF(Кадеты2!F51=Кадеты2!E59,Кадеты2!E43,0))</f>
        <v>Ямалетдинов Азамат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IF(Кадеты2!D39=Кадеты2!C37,Кадеты2!C41,IF(Кадеты2!D39=Кадеты2!C41,Кадеты2!C37,0))</f>
        <v>Кашапов Ирек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IF(Кадеты1!C37=Кадеты1!B36,Кадеты1!B38,IF(Кадеты1!C37=Кадеты1!B38,Кадеты1!B36,0))</f>
        <v>Степанов Андрей</v>
      </c>
      <c r="C21" s="19"/>
      <c r="D21" s="20">
        <v>-51</v>
      </c>
      <c r="E21" s="27" t="str">
        <f>IF(Кадеты1!E43=Кадеты1!D39,Кадеты1!D47,IF(Кадеты1!E43=Кадеты1!D47,Кадеты1!D39,0))</f>
        <v>Истомин Андрей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165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IF(Кадеты1!C41=Кадеты1!B40,Кадеты1!B42,IF(Кадеты1!C41=Кадеты1!B42,Кадеты1!B40,0))</f>
        <v>Ихсанов Азамат</v>
      </c>
      <c r="C23" s="6">
        <v>84</v>
      </c>
      <c r="D23" s="32" t="s">
        <v>155</v>
      </c>
      <c r="E23" s="6">
        <v>106</v>
      </c>
      <c r="F23" s="32" t="s">
        <v>85</v>
      </c>
      <c r="G23" s="22"/>
      <c r="H23" s="6">
        <v>120</v>
      </c>
      <c r="I23" s="33" t="s">
        <v>135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IF(Кадеты2!D31=Кадеты2!C29,Кадеты2!C33,IF(Кадеты2!D31=Кадеты2!C33,Кадеты2!C29,0))</f>
        <v>Тимербулатов Тагир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IF(Кадеты1!C45=Кадеты1!B44,Кадеты1!B46,IF(Кадеты1!C45=Кадеты1!B46,Кадеты1!B44,0))</f>
        <v>Гильманов Амир</v>
      </c>
      <c r="C25" s="19"/>
      <c r="D25" s="6">
        <v>98</v>
      </c>
      <c r="E25" s="33" t="s">
        <v>140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141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IF(Кадеты1!C49=Кадеты1!B48,Кадеты1!B50,IF(Кадеты1!C49=Кадеты1!B50,Кадеты1!B48,0))</f>
        <v>Краснов Дмитрий</v>
      </c>
      <c r="C27" s="6">
        <v>85</v>
      </c>
      <c r="D27" s="33" t="s">
        <v>140</v>
      </c>
      <c r="E27" s="22"/>
      <c r="F27" s="6">
        <v>113</v>
      </c>
      <c r="G27" s="32" t="s">
        <v>142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IF(Кадеты2!D23=Кадеты2!C21,Кадеты2!C25,IF(Кадеты2!D23=Кадеты2!C25,Кадеты2!C21,0))</f>
        <v>Вахитов Шамиль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IF(Кадеты1!C53=Кадеты1!B52,Кадеты1!B54,IF(Кадеты1!C53=Кадеты1!B54,Кадеты1!B52,0))</f>
        <v>Шакиров Артур (ДЮР)</v>
      </c>
      <c r="C29" s="19"/>
      <c r="D29" s="20">
        <v>-52</v>
      </c>
      <c r="E29" s="27" t="str">
        <f>IF(Кадеты1!E59=Кадеты1!D55,Кадеты1!D63,IF(Кадеты1!E59=Кадеты1!D63,Кадеты1!D55,0))</f>
        <v>Меркушев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179</v>
      </c>
      <c r="D30" s="19"/>
      <c r="E30" s="21"/>
      <c r="F30" s="21"/>
      <c r="G30" s="21"/>
      <c r="H30" s="21"/>
      <c r="I30" s="19"/>
      <c r="J30" s="34" t="s">
        <v>79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IF(Кадеты1!C57=Кадеты1!B56,Кадеты1!B58,IF(Кадеты1!C57=Кадеты1!B58,Кадеты1!B56,0))</f>
        <v>Кривенко Егор</v>
      </c>
      <c r="C31" s="6">
        <v>86</v>
      </c>
      <c r="D31" s="32" t="s">
        <v>179</v>
      </c>
      <c r="E31" s="6">
        <v>107</v>
      </c>
      <c r="F31" s="33" t="s">
        <v>142</v>
      </c>
      <c r="G31" s="6">
        <v>117</v>
      </c>
      <c r="H31" s="33" t="s">
        <v>135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IF(Кадеты2!D15=Кадеты2!C13,Кадеты2!C17,IF(Кадеты2!D15=Кадеты2!C17,Кадеты2!C13,0))</f>
        <v>Ларионов Дмитрий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IF(Кадеты1!C61=Кадеты1!B60,Кадеты1!B62,IF(Кадеты1!C61=Кадеты1!B62,Кадеты1!B60,0))</f>
        <v>Лихачев Антон</v>
      </c>
      <c r="C33" s="19"/>
      <c r="D33" s="6">
        <v>99</v>
      </c>
      <c r="E33" s="33" t="s">
        <v>158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164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IF(Кадеты1!C65=Кадеты1!B64,Кадеты1!B66,IF(Кадеты1!C65=Кадеты1!B66,Кадеты1!B64,0))</f>
        <v>Скарякин Владислав</v>
      </c>
      <c r="C35" s="6">
        <v>87</v>
      </c>
      <c r="D35" s="33" t="s">
        <v>158</v>
      </c>
      <c r="E35" s="19"/>
      <c r="F35" s="20">
        <v>-59</v>
      </c>
      <c r="G35" s="28" t="str">
        <f>IF(Кадеты2!F19=Кадеты2!E11,Кадеты2!E27,IF(Кадеты2!F19=Кадеты2!E27,Кадеты2!E11,0))</f>
        <v>Бадретдинов Роман</v>
      </c>
      <c r="H35" s="19"/>
      <c r="I35" s="26"/>
      <c r="J35" s="35" t="str">
        <f>IF(J30=J15,J47,IF(J30=J47,J15,0))</f>
        <v>Петров Александр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IF(Кадеты2!D7=Кадеты2!C5,Кадеты2!C9,IF(Кадеты2!D7=Кадеты2!C9,Кадеты2!C5,0))</f>
        <v>Горбунов Вячеслав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IF(Кадеты2!C5=Кадеты2!B4,Кадеты2!B6,IF(Кадеты2!C5=Кадеты2!B6,Кадеты2!B4,0))</f>
        <v>Юлдашбаев Ильгизар</v>
      </c>
      <c r="C37" s="19"/>
      <c r="D37" s="20">
        <v>-53</v>
      </c>
      <c r="E37" s="27" t="str">
        <f>IF(Кадеты2!E11=Кадеты2!D7,Кадеты2!D15,IF(Кадеты2!E11=Кадеты2!D15,Кадеты2!D7,0))</f>
        <v>Хайруллин Ренат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163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IF(Кадеты2!C9=Кадеты2!B8,Кадеты2!B10,IF(Кадеты2!C9=Кадеты2!B10,Кадеты2!B8,0))</f>
        <v>Салимханов Айдар</v>
      </c>
      <c r="C39" s="6">
        <v>88</v>
      </c>
      <c r="D39" s="32" t="s">
        <v>163</v>
      </c>
      <c r="E39" s="6">
        <v>108</v>
      </c>
      <c r="F39" s="32" t="s">
        <v>79</v>
      </c>
      <c r="G39" s="19"/>
      <c r="H39" s="20">
        <v>-62</v>
      </c>
      <c r="I39" s="27" t="str">
        <f>IF(Кадеты2!G35=Кадеты2!F19,Кадеты2!F51,IF(Кадеты2!G35=Кадеты2!F51,Кадеты2!F19,0))</f>
        <v>Аетов Айдар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IF(Кадеты1!D63=Кадеты1!C61,Кадеты1!C65,IF(Кадеты1!D63=Кадеты1!C65,Кадеты1!C61,0))</f>
        <v>Валинуров Денис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IF(Кадеты2!C13=Кадеты2!B12,Кадеты2!B14,IF(Кадеты2!C13=Кадеты2!B14,Кадеты2!B12,0))</f>
        <v>Денисов Александр</v>
      </c>
      <c r="C41" s="19"/>
      <c r="D41" s="6">
        <v>100</v>
      </c>
      <c r="E41" s="33" t="s">
        <v>163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178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IF(Кадеты2!C17=Кадеты2!B16,Кадеты2!B18,IF(Кадеты2!C17=Кадеты2!B18,Кадеты2!B16,0))</f>
        <v>Сафиуллин Альберт</v>
      </c>
      <c r="C43" s="6">
        <v>89</v>
      </c>
      <c r="D43" s="33" t="s">
        <v>178</v>
      </c>
      <c r="E43" s="22"/>
      <c r="F43" s="6">
        <v>114</v>
      </c>
      <c r="G43" s="32" t="s">
        <v>79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IF(Кадеты1!D55=Кадеты1!C53,Кадеты1!C57,IF(Кадеты1!D55=Кадеты1!C57,Кадеты1!C53,0))</f>
        <v>Мисник Сергей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IF(Кадеты2!C21=Кадеты2!B20,Кадеты2!B22,IF(Кадеты2!C21=Кадеты2!B22,Кадеты2!B20,0))</f>
        <v>Сапогин Роман</v>
      </c>
      <c r="C45" s="19"/>
      <c r="D45" s="20">
        <v>-54</v>
      </c>
      <c r="E45" s="27" t="str">
        <f>IF(Кадеты2!E27=Кадеты2!D23,Кадеты2!D31,IF(Кадеты2!E27=Кадеты2!D31,Кадеты2!D23,0))</f>
        <v>Иманаев Богдан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171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IF(Кадеты2!C25=Кадеты2!B24,Кадеты2!B26,IF(Кадеты2!C25=Кадеты2!B26,Кадеты2!B24,0))</f>
        <v>Шакиров Артур (НЕФ)</v>
      </c>
      <c r="C47" s="6">
        <v>90</v>
      </c>
      <c r="D47" s="32" t="s">
        <v>171</v>
      </c>
      <c r="E47" s="6">
        <v>109</v>
      </c>
      <c r="F47" s="33" t="s">
        <v>150</v>
      </c>
      <c r="G47" s="6">
        <v>118</v>
      </c>
      <c r="H47" s="32" t="s">
        <v>79</v>
      </c>
      <c r="I47" s="6">
        <v>123</v>
      </c>
      <c r="J47" s="33" t="s">
        <v>79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IF(Кадеты1!D47=Кадеты1!C45,Кадеты1!C49,IF(Кадеты1!D47=Кадеты1!C49,Кадеты1!C45,0))</f>
        <v>Кузнецов Владислав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IF(Кадеты2!C29=Кадеты2!B28,Кадеты2!B30,IF(Кадеты2!C29=Кадеты2!B30,Кадеты2!B28,0))</f>
        <v>Колушов Александр</v>
      </c>
      <c r="C49" s="19"/>
      <c r="D49" s="6">
        <v>101</v>
      </c>
      <c r="E49" s="33" t="s">
        <v>171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166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IF(Кадеты2!C33=Кадеты2!B32,Кадеты2!B34,IF(Кадеты2!C33=Кадеты2!B34,Кадеты2!B32,0))</f>
        <v>Аллес Максим</v>
      </c>
      <c r="C51" s="6">
        <v>91</v>
      </c>
      <c r="D51" s="33" t="s">
        <v>156</v>
      </c>
      <c r="E51" s="22"/>
      <c r="F51" s="20">
        <v>-58</v>
      </c>
      <c r="G51" s="28" t="str">
        <f>IF(Кадеты1!F51=Кадеты1!E43,Кадеты1!E59,IF(Кадеты1!F51=Кадеты1!E59,Кадеты1!E43,0))</f>
        <v>Фасхутдинов Эдгар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IF(Кадеты1!D39=Кадеты1!C37,Кадеты1!C41,IF(Кадеты1!D39=Кадеты1!C41,Кадеты1!C37,0))</f>
        <v>Перска Эрман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IF(Кадеты2!C37=Кадеты2!B36,Кадеты2!B38,IF(Кадеты2!C37=Кадеты2!B38,Кадеты2!B36,0))</f>
        <v>Урманов Радмир</v>
      </c>
      <c r="C53" s="19"/>
      <c r="D53" s="20">
        <v>-55</v>
      </c>
      <c r="E53" s="27" t="str">
        <f>IF(Кадеты2!E43=Кадеты2!D39,Кадеты2!D47,IF(Кадеты2!E43=Кадеты2!D47,Кадеты2!D39,0))</f>
        <v>Ерыкалин Юрий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154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IF(Кадеты2!C41=Кадеты2!B40,Кадеты2!B42,IF(Кадеты2!C41=Кадеты2!B42,Кадеты2!B40,0))</f>
        <v>Набиуллин Ильдус</v>
      </c>
      <c r="C55" s="6">
        <v>92</v>
      </c>
      <c r="D55" s="32" t="s">
        <v>153</v>
      </c>
      <c r="E55" s="6">
        <v>110</v>
      </c>
      <c r="F55" s="32" t="s">
        <v>136</v>
      </c>
      <c r="G55" s="22"/>
      <c r="H55" s="6">
        <v>121</v>
      </c>
      <c r="I55" s="33" t="s">
        <v>79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IF(Кадеты1!D31=Кадеты1!C29,Кадеты1!C33,IF(Кадеты1!D31=Кадеты1!C33,Кадеты1!C29,0))</f>
        <v>Хакимов Радмир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IF(Кадеты2!C45=Кадеты2!B44,Кадеты2!B46,IF(Кадеты2!C45=Кадеты2!B46,Кадеты2!B44,0))</f>
        <v>Савин Михаил</v>
      </c>
      <c r="C57" s="19"/>
      <c r="D57" s="6">
        <v>102</v>
      </c>
      <c r="E57" s="33" t="s">
        <v>153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182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IF(Кадеты2!C49=Кадеты2!B48,Кадеты2!B50,IF(Кадеты2!C49=Кадеты2!B50,Кадеты2!B48,0))</f>
        <v>Фаттахов Денис</v>
      </c>
      <c r="C59" s="6">
        <v>93</v>
      </c>
      <c r="D59" s="33" t="s">
        <v>152</v>
      </c>
      <c r="E59" s="22"/>
      <c r="F59" s="6">
        <v>115</v>
      </c>
      <c r="G59" s="32" t="s">
        <v>160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IF(Кадеты1!D23=Кадеты1!C21,Кадеты1!C25,IF(Кадеты1!D23=Кадеты1!C25,Кадеты1!C21,0))</f>
        <v>Матвеев Владимир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IF(Кадеты2!C53=Кадеты2!B52,Кадеты2!B54,IF(Кадеты2!C53=Кадеты2!B54,Кадеты2!B52,0))</f>
        <v>Хаматханов Вадим</v>
      </c>
      <c r="C61" s="19"/>
      <c r="D61" s="20">
        <v>-56</v>
      </c>
      <c r="E61" s="27" t="str">
        <f>IF(Кадеты2!E59=Кадеты2!D55,Кадеты2!D63,IF(Кадеты2!E59=Кадеты2!D63,Кадеты2!D55,0))</f>
        <v>Захаров Андрей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177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IF(Кадеты2!C57=Кадеты2!B56,Кадеты2!B58,IF(Кадеты2!C57=Кадеты2!B58,Кадеты2!B56,0))</f>
        <v>Ахмадуллин Ильдар</v>
      </c>
      <c r="C63" s="6">
        <v>94</v>
      </c>
      <c r="D63" s="32" t="s">
        <v>145</v>
      </c>
      <c r="E63" s="6">
        <v>111</v>
      </c>
      <c r="F63" s="33" t="s">
        <v>160</v>
      </c>
      <c r="G63" s="6">
        <v>119</v>
      </c>
      <c r="H63" s="33" t="s">
        <v>160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IF(Кадеты1!D15=Кадеты1!C13,Кадеты1!C17,IF(Кадеты1!D15=Кадеты1!C17,Кадеты1!C13,0))</f>
        <v>Субхангулов Артем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IF(Кадеты2!C61=Кадеты2!B60,Кадеты2!B62,IF(Кадеты2!C61=Кадеты2!B62,Кадеты2!B60,0))</f>
        <v>Калинович Денис</v>
      </c>
      <c r="C65" s="19"/>
      <c r="D65" s="6">
        <v>103</v>
      </c>
      <c r="E65" s="33" t="s">
        <v>160</v>
      </c>
      <c r="F65" s="19"/>
      <c r="G65" s="21"/>
      <c r="H65" s="20">
        <v>-122</v>
      </c>
      <c r="I65" s="27"/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190</v>
      </c>
      <c r="D66" s="21"/>
      <c r="E66" s="19"/>
      <c r="F66" s="19"/>
      <c r="G66" s="21"/>
      <c r="H66" s="20"/>
      <c r="I66" s="6">
        <v>125</v>
      </c>
      <c r="J66" s="32"/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IF(Кадеты2!C65=Кадеты2!B64,Кадеты2!B66,IF(Кадеты2!C65=Кадеты2!B66,Кадеты2!B64,0))</f>
        <v>Маликов Тагир</v>
      </c>
      <c r="C67" s="6">
        <v>95</v>
      </c>
      <c r="D67" s="33" t="s">
        <v>160</v>
      </c>
      <c r="E67" s="19"/>
      <c r="F67" s="20">
        <v>-57</v>
      </c>
      <c r="G67" s="28" t="str">
        <f>IF(Кадеты1!F19=Кадеты1!E11,Кадеты1!E27,IF(Кадеты1!F19=Кадеты1!E27,Кадеты1!E11,0))</f>
        <v>Губайдуллин Рафаэль</v>
      </c>
      <c r="H67" s="20">
        <v>-123</v>
      </c>
      <c r="I67" s="28"/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IF(Кадеты1!D7=Кадеты1!C5,Кадеты1!C9,IF(Кадеты1!D7=Кадеты1!C9,Кадеты1!C5,0))</f>
        <v>Шафигуллин Ильдар</v>
      </c>
      <c r="D68" s="19"/>
      <c r="E68" s="19"/>
      <c r="F68" s="19"/>
      <c r="G68" s="19"/>
      <c r="H68" s="20"/>
      <c r="I68" s="20">
        <v>-125</v>
      </c>
      <c r="J68" s="27">
        <f>IF(J66=I65,I67,IF(J66=I67,I65,0))</f>
        <v>0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/>
      <c r="C69" s="19"/>
      <c r="D69" s="19"/>
      <c r="E69" s="20">
        <v>-127</v>
      </c>
      <c r="F69" s="27">
        <f>IF(C70=B69,B71,IF(C70=B71,B69,0))</f>
        <v>0</v>
      </c>
      <c r="G69" s="19"/>
      <c r="H69" s="20">
        <v>-120</v>
      </c>
      <c r="I69" s="27"/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/>
      <c r="D70" s="19"/>
      <c r="E70" s="20"/>
      <c r="F70" s="6">
        <v>130</v>
      </c>
      <c r="G70" s="32"/>
      <c r="H70" s="20"/>
      <c r="I70" s="6">
        <v>126</v>
      </c>
      <c r="J70" s="32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/>
      <c r="C71" s="21"/>
      <c r="D71" s="22"/>
      <c r="E71" s="20">
        <v>-128</v>
      </c>
      <c r="F71" s="28">
        <f>IF(C74=B73,B75,IF(C74=B75,B73,0))</f>
        <v>0</v>
      </c>
      <c r="G71" s="20" t="s">
        <v>10</v>
      </c>
      <c r="H71" s="20">
        <v>-121</v>
      </c>
      <c r="I71" s="28"/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/>
      <c r="E72" s="20"/>
      <c r="F72" s="20">
        <v>-130</v>
      </c>
      <c r="G72" s="27">
        <f>IF(G70=F69,F71,IF(G70=F71,F69,0))</f>
        <v>0</v>
      </c>
      <c r="H72" s="20"/>
      <c r="I72" s="20">
        <v>-126</v>
      </c>
      <c r="J72" s="27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/>
      <c r="C73" s="21"/>
      <c r="D73" s="24" t="s">
        <v>6</v>
      </c>
      <c r="E73" s="20">
        <v>-112</v>
      </c>
      <c r="F73" s="27"/>
      <c r="G73" s="20" t="s">
        <v>11</v>
      </c>
      <c r="H73" s="20">
        <v>-131</v>
      </c>
      <c r="I73" s="27">
        <f>IF(G74=F73,F75,IF(G74=F75,F73,0))</f>
        <v>0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/>
      <c r="D74" s="19"/>
      <c r="E74" s="20"/>
      <c r="F74" s="6">
        <v>131</v>
      </c>
      <c r="G74" s="32"/>
      <c r="H74" s="20"/>
      <c r="I74" s="6">
        <v>134</v>
      </c>
      <c r="J74" s="32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/>
      <c r="C75" s="20">
        <v>-129</v>
      </c>
      <c r="D75" s="27">
        <f>IF(D72=C70,C74,IF(D72=C74,C70,0))</f>
        <v>0</v>
      </c>
      <c r="E75" s="20">
        <v>-113</v>
      </c>
      <c r="F75" s="28"/>
      <c r="G75" s="21"/>
      <c r="H75" s="20">
        <v>-132</v>
      </c>
      <c r="I75" s="28">
        <f>IF(G78=F77,F79,IF(G78=F79,F77,0))</f>
        <v>0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/>
      <c r="I76" s="20">
        <v>-134</v>
      </c>
      <c r="J76" s="27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/>
      <c r="C77" s="19"/>
      <c r="D77" s="19"/>
      <c r="E77" s="20">
        <v>-114</v>
      </c>
      <c r="F77" s="27"/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/>
      <c r="D78" s="19"/>
      <c r="E78" s="20"/>
      <c r="F78" s="6">
        <v>132</v>
      </c>
      <c r="G78" s="33"/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/>
      <c r="C79" s="21"/>
      <c r="D79" s="19"/>
      <c r="E79" s="20">
        <v>-115</v>
      </c>
      <c r="F79" s="28"/>
      <c r="G79" s="20">
        <v>-133</v>
      </c>
      <c r="H79" s="27">
        <f>IF(H76=G74,G78,IF(H76=G78,G74,0))</f>
        <v>0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/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/>
      <c r="C81" s="21"/>
      <c r="D81" s="21"/>
      <c r="E81" s="19"/>
      <c r="F81" s="19"/>
      <c r="G81" s="20">
        <v>-139</v>
      </c>
      <c r="H81" s="27">
        <f>IF(D80=C78,C82,IF(D80=C82,C78,0))</f>
        <v>0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/>
      <c r="D82" s="21"/>
      <c r="E82" s="19"/>
      <c r="F82" s="19"/>
      <c r="G82" s="19"/>
      <c r="H82" s="6">
        <v>142</v>
      </c>
      <c r="I82" s="32"/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/>
      <c r="C83" s="19"/>
      <c r="D83" s="21"/>
      <c r="E83" s="19"/>
      <c r="F83" s="19"/>
      <c r="G83" s="20">
        <v>-140</v>
      </c>
      <c r="H83" s="28">
        <f>IF(D88=C86,C90,IF(D88=C90,C86,0))</f>
        <v>0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/>
      <c r="F84" s="20">
        <v>-135</v>
      </c>
      <c r="G84" s="27">
        <f>IF(C78=B77,B79,IF(C78=B79,B77,0))</f>
        <v>0</v>
      </c>
      <c r="H84" s="20">
        <v>-142</v>
      </c>
      <c r="I84" s="27">
        <f>IF(I82=H81,H83,IF(I82=H83,H81,0))</f>
        <v>0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/>
      <c r="C85" s="19"/>
      <c r="D85" s="21"/>
      <c r="E85" s="20" t="s">
        <v>16</v>
      </c>
      <c r="F85" s="20"/>
      <c r="G85" s="6">
        <v>143</v>
      </c>
      <c r="H85" s="29"/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/>
      <c r="D86" s="21"/>
      <c r="E86" s="19"/>
      <c r="F86" s="20">
        <v>-136</v>
      </c>
      <c r="G86" s="28">
        <f>IF(C82=B81,B83,IF(C82=B83,B81,0))</f>
        <v>0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/>
      <c r="C87" s="21"/>
      <c r="D87" s="21"/>
      <c r="E87" s="19"/>
      <c r="F87" s="20"/>
      <c r="G87" s="19"/>
      <c r="H87" s="6">
        <v>145</v>
      </c>
      <c r="I87" s="29"/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/>
      <c r="E88" s="19"/>
      <c r="F88" s="20">
        <v>-137</v>
      </c>
      <c r="G88" s="27">
        <f>IF(C86=B85,B87,IF(C86=B87,B85,0))</f>
        <v>0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/>
      <c r="C89" s="21"/>
      <c r="D89" s="22"/>
      <c r="E89" s="19"/>
      <c r="F89" s="20"/>
      <c r="G89" s="6">
        <v>144</v>
      </c>
      <c r="H89" s="37"/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/>
      <c r="D90" s="20">
        <v>-141</v>
      </c>
      <c r="E90" s="27">
        <f>IF(E84=D80,D88,IF(E84=D88,D80,0))</f>
        <v>0</v>
      </c>
      <c r="F90" s="20">
        <v>-138</v>
      </c>
      <c r="G90" s="28">
        <f>IF(C90=B89,B91,IF(C90=B91,B89,0))</f>
        <v>0</v>
      </c>
      <c r="H90" s="20">
        <v>-145</v>
      </c>
      <c r="I90" s="27">
        <f>IF(I87=H85,H89,IF(I87=H89,H85,0))</f>
        <v>0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/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115</v>
      </c>
      <c r="B1" s="41"/>
      <c r="C1" s="42" t="s">
        <v>65</v>
      </c>
      <c r="D1" s="41"/>
      <c r="E1" s="41"/>
      <c r="F1" s="41"/>
      <c r="G1" s="41"/>
      <c r="H1" s="41"/>
      <c r="I1" s="41"/>
    </row>
    <row r="2" spans="1:9" ht="18">
      <c r="A2" s="39" t="s">
        <v>116</v>
      </c>
      <c r="B2" s="41"/>
      <c r="C2" s="43" t="s">
        <v>117</v>
      </c>
      <c r="D2" s="41"/>
      <c r="E2" s="41"/>
      <c r="F2" s="41"/>
      <c r="G2" s="41"/>
      <c r="H2" s="41"/>
      <c r="I2" s="41"/>
    </row>
    <row r="3" spans="1:9" ht="18">
      <c r="A3" s="39" t="s">
        <v>118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119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120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121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122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123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124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125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126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127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128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129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130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64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64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64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64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64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64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64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64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64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64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64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64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64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64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64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64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64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64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64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64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64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64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64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64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64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64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64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64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64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64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64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64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64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64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64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64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64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64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64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64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64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64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64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64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50" customWidth="1"/>
    <col min="2" max="2" width="16.875" style="50" customWidth="1"/>
    <col min="3" max="6" width="14.75390625" style="50" customWidth="1"/>
    <col min="7" max="9" width="5.75390625" style="50" customWidth="1"/>
    <col min="10" max="16384" width="9.125" style="50" customWidth="1"/>
  </cols>
  <sheetData>
    <row r="1" spans="1:9" ht="12.75">
      <c r="A1" s="48"/>
      <c r="B1" s="49" t="str">
        <f>'Сп.Юниорки'!C1</f>
        <v>Юниорское Первенство Башкортостана 2009</v>
      </c>
      <c r="C1" s="49"/>
      <c r="D1" s="49"/>
      <c r="E1" s="49"/>
      <c r="F1" s="49"/>
      <c r="G1" s="49"/>
      <c r="H1" s="49"/>
      <c r="I1" s="49"/>
    </row>
    <row r="2" spans="1:9" ht="12.75">
      <c r="A2" s="48"/>
      <c r="B2" s="49" t="str">
        <f>'Сп.Юниорки'!C2</f>
        <v>Юниорки 1991-93 г.г.р.</v>
      </c>
      <c r="C2" s="49"/>
      <c r="D2" s="49"/>
      <c r="E2" s="49"/>
      <c r="F2" s="49"/>
      <c r="G2" s="49"/>
      <c r="H2" s="49"/>
      <c r="I2" s="49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12.75">
      <c r="A4" s="16">
        <v>1</v>
      </c>
      <c r="B4" s="27" t="str">
        <f>'Сп.Юниорки'!A1</f>
        <v>Мурзакаева Эльвира</v>
      </c>
      <c r="C4" s="48"/>
      <c r="D4" s="48"/>
      <c r="E4" s="48"/>
      <c r="F4" s="48"/>
      <c r="G4" s="48"/>
      <c r="H4" s="48"/>
      <c r="I4" s="48"/>
    </row>
    <row r="5" spans="1:9" ht="12.75">
      <c r="A5" s="48"/>
      <c r="B5" s="51">
        <v>1</v>
      </c>
      <c r="C5" s="52" t="s">
        <v>115</v>
      </c>
      <c r="D5" s="48"/>
      <c r="E5" s="53"/>
      <c r="F5" s="48"/>
      <c r="G5" s="48"/>
      <c r="H5" s="48"/>
      <c r="I5" s="48"/>
    </row>
    <row r="6" spans="1:9" ht="12.75">
      <c r="A6" s="16">
        <v>16</v>
      </c>
      <c r="B6" s="28" t="str">
        <f>'Сп.Юниорки'!A16</f>
        <v>нет</v>
      </c>
      <c r="C6" s="54"/>
      <c r="D6" s="48"/>
      <c r="E6" s="48"/>
      <c r="F6" s="48"/>
      <c r="G6" s="48"/>
      <c r="H6" s="48"/>
      <c r="I6" s="48"/>
    </row>
    <row r="7" spans="1:9" ht="12.75">
      <c r="A7" s="48"/>
      <c r="B7" s="48"/>
      <c r="C7" s="51">
        <v>9</v>
      </c>
      <c r="D7" s="52" t="s">
        <v>115</v>
      </c>
      <c r="E7" s="48"/>
      <c r="F7" s="48"/>
      <c r="G7" s="48"/>
      <c r="H7" s="48"/>
      <c r="I7" s="48"/>
    </row>
    <row r="8" spans="1:9" ht="12.75">
      <c r="A8" s="16">
        <v>9</v>
      </c>
      <c r="B8" s="27" t="str">
        <f>'Сп.Юниорки'!A9</f>
        <v>Карачурина Элина</v>
      </c>
      <c r="C8" s="54"/>
      <c r="D8" s="54"/>
      <c r="E8" s="48"/>
      <c r="F8" s="48"/>
      <c r="G8" s="48"/>
      <c r="H8" s="48"/>
      <c r="I8" s="48"/>
    </row>
    <row r="9" spans="1:9" ht="12.75">
      <c r="A9" s="48"/>
      <c r="B9" s="51">
        <v>2</v>
      </c>
      <c r="C9" s="55" t="s">
        <v>124</v>
      </c>
      <c r="D9" s="54"/>
      <c r="E9" s="48"/>
      <c r="F9" s="48"/>
      <c r="G9" s="48"/>
      <c r="H9" s="48"/>
      <c r="I9" s="48"/>
    </row>
    <row r="10" spans="1:9" ht="12.75">
      <c r="A10" s="16">
        <v>8</v>
      </c>
      <c r="B10" s="28" t="str">
        <f>'Сп.Юниорки'!A8</f>
        <v>Соловьева Марина</v>
      </c>
      <c r="C10" s="48"/>
      <c r="D10" s="54"/>
      <c r="E10" s="48"/>
      <c r="F10" s="48"/>
      <c r="G10" s="56"/>
      <c r="H10" s="48"/>
      <c r="I10" s="48"/>
    </row>
    <row r="11" spans="1:9" ht="12.75">
      <c r="A11" s="48"/>
      <c r="B11" s="48"/>
      <c r="C11" s="48"/>
      <c r="D11" s="51">
        <v>13</v>
      </c>
      <c r="E11" s="52" t="s">
        <v>115</v>
      </c>
      <c r="F11" s="48"/>
      <c r="G11" s="56"/>
      <c r="H11" s="48"/>
      <c r="I11" s="48"/>
    </row>
    <row r="12" spans="1:9" ht="12.75">
      <c r="A12" s="16">
        <v>5</v>
      </c>
      <c r="B12" s="27" t="str">
        <f>'Сп.Юниорки'!A5</f>
        <v>Копцева Елизавета</v>
      </c>
      <c r="C12" s="48"/>
      <c r="D12" s="54"/>
      <c r="E12" s="54"/>
      <c r="F12" s="48"/>
      <c r="G12" s="56"/>
      <c r="H12" s="48"/>
      <c r="I12" s="48"/>
    </row>
    <row r="13" spans="1:9" ht="12.75">
      <c r="A13" s="48"/>
      <c r="B13" s="51">
        <v>3</v>
      </c>
      <c r="C13" s="57" t="s">
        <v>127</v>
      </c>
      <c r="D13" s="54"/>
      <c r="E13" s="54"/>
      <c r="F13" s="48"/>
      <c r="G13" s="56"/>
      <c r="H13" s="48"/>
      <c r="I13" s="48"/>
    </row>
    <row r="14" spans="1:9" ht="12.75">
      <c r="A14" s="16">
        <v>12</v>
      </c>
      <c r="B14" s="28" t="str">
        <f>'Сп.Юниорки'!A12</f>
        <v>Набиева Алиса</v>
      </c>
      <c r="C14" s="54"/>
      <c r="D14" s="54"/>
      <c r="E14" s="54"/>
      <c r="F14" s="48"/>
      <c r="G14" s="56"/>
      <c r="H14" s="48"/>
      <c r="I14" s="48"/>
    </row>
    <row r="15" spans="1:9" ht="12.75">
      <c r="A15" s="48"/>
      <c r="B15" s="48"/>
      <c r="C15" s="51">
        <v>10</v>
      </c>
      <c r="D15" s="55" t="s">
        <v>119</v>
      </c>
      <c r="E15" s="54"/>
      <c r="F15" s="48"/>
      <c r="G15" s="48"/>
      <c r="H15" s="48"/>
      <c r="I15" s="48"/>
    </row>
    <row r="16" spans="1:9" ht="12.75">
      <c r="A16" s="16">
        <v>13</v>
      </c>
      <c r="B16" s="27" t="str">
        <f>'Сп.Юниорки'!A13</f>
        <v>Нуркаева Эльмира</v>
      </c>
      <c r="C16" s="54"/>
      <c r="D16" s="48"/>
      <c r="E16" s="54"/>
      <c r="F16" s="48"/>
      <c r="G16" s="48"/>
      <c r="H16" s="48"/>
      <c r="I16" s="48"/>
    </row>
    <row r="17" spans="1:9" ht="12.75">
      <c r="A17" s="48"/>
      <c r="B17" s="51">
        <v>4</v>
      </c>
      <c r="C17" s="55" t="s">
        <v>119</v>
      </c>
      <c r="D17" s="48"/>
      <c r="E17" s="54"/>
      <c r="F17" s="48"/>
      <c r="G17" s="48"/>
      <c r="H17" s="48"/>
      <c r="I17" s="48"/>
    </row>
    <row r="18" spans="1:9" ht="12.75">
      <c r="A18" s="16">
        <v>4</v>
      </c>
      <c r="B18" s="28" t="str">
        <f>'Сп.Юниорки'!A4</f>
        <v>Краснова Светлана</v>
      </c>
      <c r="C18" s="48"/>
      <c r="D18" s="48"/>
      <c r="E18" s="54"/>
      <c r="F18" s="48"/>
      <c r="G18" s="48"/>
      <c r="H18" s="48"/>
      <c r="I18" s="48"/>
    </row>
    <row r="19" spans="1:9" ht="12.75">
      <c r="A19" s="48"/>
      <c r="B19" s="48"/>
      <c r="C19" s="48"/>
      <c r="D19" s="48"/>
      <c r="E19" s="51">
        <v>15</v>
      </c>
      <c r="F19" s="58" t="s">
        <v>115</v>
      </c>
      <c r="G19" s="52"/>
      <c r="H19" s="52"/>
      <c r="I19" s="52"/>
    </row>
    <row r="20" spans="1:9" ht="12.75">
      <c r="A20" s="16">
        <v>3</v>
      </c>
      <c r="B20" s="27" t="str">
        <f>'Сп.Юниорки'!A3</f>
        <v>Мухаметова Ландыш</v>
      </c>
      <c r="C20" s="48"/>
      <c r="D20" s="48"/>
      <c r="E20" s="54"/>
      <c r="F20" s="59"/>
      <c r="G20" s="48"/>
      <c r="H20" s="60" t="s">
        <v>0</v>
      </c>
      <c r="I20" s="60"/>
    </row>
    <row r="21" spans="1:9" ht="12.75">
      <c r="A21" s="48"/>
      <c r="B21" s="51">
        <v>5</v>
      </c>
      <c r="C21" s="52" t="s">
        <v>118</v>
      </c>
      <c r="D21" s="48"/>
      <c r="E21" s="54"/>
      <c r="F21" s="59"/>
      <c r="G21" s="48"/>
      <c r="H21" s="48"/>
      <c r="I21" s="48"/>
    </row>
    <row r="22" spans="1:9" ht="12.75">
      <c r="A22" s="16">
        <v>14</v>
      </c>
      <c r="B22" s="28" t="str">
        <f>'Сп.Юниорки'!A14</f>
        <v>Абдрашитова Руфина</v>
      </c>
      <c r="C22" s="54"/>
      <c r="D22" s="48"/>
      <c r="E22" s="54"/>
      <c r="F22" s="59"/>
      <c r="G22" s="48"/>
      <c r="H22" s="48"/>
      <c r="I22" s="48"/>
    </row>
    <row r="23" spans="1:9" ht="12.75">
      <c r="A23" s="48"/>
      <c r="B23" s="48"/>
      <c r="C23" s="51">
        <v>11</v>
      </c>
      <c r="D23" s="52" t="s">
        <v>118</v>
      </c>
      <c r="E23" s="54"/>
      <c r="F23" s="59"/>
      <c r="G23" s="48"/>
      <c r="H23" s="48"/>
      <c r="I23" s="48"/>
    </row>
    <row r="24" spans="1:9" ht="12.75">
      <c r="A24" s="16">
        <v>11</v>
      </c>
      <c r="B24" s="27" t="str">
        <f>'Сп.Юниорки'!A11</f>
        <v>Маннанова Регина</v>
      </c>
      <c r="C24" s="54"/>
      <c r="D24" s="54"/>
      <c r="E24" s="54"/>
      <c r="F24" s="59"/>
      <c r="G24" s="48"/>
      <c r="H24" s="48"/>
      <c r="I24" s="48"/>
    </row>
    <row r="25" spans="1:9" ht="12.75">
      <c r="A25" s="48"/>
      <c r="B25" s="51">
        <v>6</v>
      </c>
      <c r="C25" s="55" t="s">
        <v>126</v>
      </c>
      <c r="D25" s="54"/>
      <c r="E25" s="54"/>
      <c r="F25" s="59"/>
      <c r="G25" s="48"/>
      <c r="H25" s="48"/>
      <c r="I25" s="48"/>
    </row>
    <row r="26" spans="1:9" ht="12.75">
      <c r="A26" s="16">
        <v>6</v>
      </c>
      <c r="B26" s="28" t="str">
        <f>'Сп.Юниорки'!A6</f>
        <v>Гареева Лиана</v>
      </c>
      <c r="C26" s="48"/>
      <c r="D26" s="54"/>
      <c r="E26" s="54"/>
      <c r="F26" s="59"/>
      <c r="G26" s="48"/>
      <c r="H26" s="48"/>
      <c r="I26" s="48"/>
    </row>
    <row r="27" spans="1:9" ht="12.75">
      <c r="A27" s="48"/>
      <c r="B27" s="48"/>
      <c r="C27" s="48"/>
      <c r="D27" s="51">
        <v>14</v>
      </c>
      <c r="E27" s="55" t="s">
        <v>116</v>
      </c>
      <c r="F27" s="59"/>
      <c r="G27" s="48"/>
      <c r="H27" s="48"/>
      <c r="I27" s="48"/>
    </row>
    <row r="28" spans="1:9" ht="12.75">
      <c r="A28" s="16">
        <v>7</v>
      </c>
      <c r="B28" s="27" t="str">
        <f>'Сп.Юниорки'!A7</f>
        <v>Зарипова Эльвина</v>
      </c>
      <c r="C28" s="48"/>
      <c r="D28" s="54"/>
      <c r="E28" s="48"/>
      <c r="F28" s="59"/>
      <c r="G28" s="48"/>
      <c r="H28" s="48"/>
      <c r="I28" s="48"/>
    </row>
    <row r="29" spans="1:9" ht="12.75">
      <c r="A29" s="48"/>
      <c r="B29" s="51">
        <v>7</v>
      </c>
      <c r="C29" s="52" t="s">
        <v>122</v>
      </c>
      <c r="D29" s="54"/>
      <c r="E29" s="48"/>
      <c r="F29" s="59"/>
      <c r="G29" s="48"/>
      <c r="H29" s="48"/>
      <c r="I29" s="48"/>
    </row>
    <row r="30" spans="1:9" ht="12.75">
      <c r="A30" s="16">
        <v>10</v>
      </c>
      <c r="B30" s="28" t="str">
        <f>'Сп.Юниорки'!A10</f>
        <v>Яннурова Диана</v>
      </c>
      <c r="C30" s="54"/>
      <c r="D30" s="54"/>
      <c r="E30" s="16">
        <v>-15</v>
      </c>
      <c r="F30" s="27" t="str">
        <f>IF(F19=E11,E27,IF(F19=E27,E11,0))</f>
        <v>Якшибаева Эльвира</v>
      </c>
      <c r="G30" s="57"/>
      <c r="H30" s="57"/>
      <c r="I30" s="57"/>
    </row>
    <row r="31" spans="1:9" ht="12.75">
      <c r="A31" s="48"/>
      <c r="B31" s="48"/>
      <c r="C31" s="51">
        <v>12</v>
      </c>
      <c r="D31" s="55" t="s">
        <v>116</v>
      </c>
      <c r="E31" s="48"/>
      <c r="F31" s="59"/>
      <c r="G31" s="48"/>
      <c r="H31" s="60" t="s">
        <v>1</v>
      </c>
      <c r="I31" s="60"/>
    </row>
    <row r="32" spans="1:9" ht="12.75">
      <c r="A32" s="16">
        <v>15</v>
      </c>
      <c r="B32" s="27" t="str">
        <f>'Сп.Юниорки'!A15</f>
        <v>Мустафина Айгуль</v>
      </c>
      <c r="C32" s="54"/>
      <c r="D32" s="48"/>
      <c r="E32" s="48"/>
      <c r="F32" s="59"/>
      <c r="G32" s="48"/>
      <c r="H32" s="48"/>
      <c r="I32" s="48"/>
    </row>
    <row r="33" spans="1:9" ht="12.75">
      <c r="A33" s="48"/>
      <c r="B33" s="51">
        <v>8</v>
      </c>
      <c r="C33" s="55" t="s">
        <v>116</v>
      </c>
      <c r="D33" s="48"/>
      <c r="E33" s="48"/>
      <c r="F33" s="59"/>
      <c r="G33" s="48"/>
      <c r="H33" s="48"/>
      <c r="I33" s="48"/>
    </row>
    <row r="34" spans="1:9" ht="12.75">
      <c r="A34" s="16">
        <v>2</v>
      </c>
      <c r="B34" s="28" t="str">
        <f>'Сп.Юниорки'!A2</f>
        <v>Якшибаева Эльвира</v>
      </c>
      <c r="C34" s="48"/>
      <c r="D34" s="48"/>
      <c r="E34" s="48"/>
      <c r="F34" s="59"/>
      <c r="G34" s="48"/>
      <c r="H34" s="48"/>
      <c r="I34" s="48"/>
    </row>
    <row r="35" spans="1:9" ht="12.75">
      <c r="A35" s="48"/>
      <c r="B35" s="48"/>
      <c r="C35" s="48"/>
      <c r="D35" s="48"/>
      <c r="E35" s="48"/>
      <c r="F35" s="59"/>
      <c r="G35" s="48"/>
      <c r="H35" s="48"/>
      <c r="I35" s="48"/>
    </row>
    <row r="36" spans="1:9" ht="12.75">
      <c r="A36" s="16">
        <v>-1</v>
      </c>
      <c r="B36" s="27" t="str">
        <f>IF(C5=B4,B6,IF(C5=B6,B4,0))</f>
        <v>нет</v>
      </c>
      <c r="C36" s="48"/>
      <c r="D36" s="16">
        <v>-13</v>
      </c>
      <c r="E36" s="27" t="str">
        <f>IF(E11=D7,D15,IF(E11=D15,D7,0))</f>
        <v>Краснова Светлана</v>
      </c>
      <c r="F36" s="48"/>
      <c r="G36" s="48"/>
      <c r="H36" s="48"/>
      <c r="I36" s="48"/>
    </row>
    <row r="37" spans="1:9" ht="12.75">
      <c r="A37" s="48"/>
      <c r="B37" s="51">
        <v>16</v>
      </c>
      <c r="C37" s="61" t="s">
        <v>123</v>
      </c>
      <c r="D37" s="48"/>
      <c r="E37" s="54"/>
      <c r="F37" s="48"/>
      <c r="G37" s="48"/>
      <c r="H37" s="48"/>
      <c r="I37" s="48"/>
    </row>
    <row r="38" spans="1:9" ht="12.75">
      <c r="A38" s="16">
        <v>-2</v>
      </c>
      <c r="B38" s="28" t="str">
        <f>IF(C9=B8,B10,IF(C9=B10,B8,0))</f>
        <v>Соловьева Марина</v>
      </c>
      <c r="C38" s="51">
        <v>20</v>
      </c>
      <c r="D38" s="61" t="s">
        <v>122</v>
      </c>
      <c r="E38" s="51">
        <v>26</v>
      </c>
      <c r="F38" s="61" t="s">
        <v>120</v>
      </c>
      <c r="G38" s="48"/>
      <c r="H38" s="48"/>
      <c r="I38" s="48"/>
    </row>
    <row r="39" spans="1:9" ht="12.75">
      <c r="A39" s="48"/>
      <c r="B39" s="16">
        <v>-12</v>
      </c>
      <c r="C39" s="28" t="str">
        <f>IF(D31=C29,C33,IF(D31=C33,C29,0))</f>
        <v>Зарипова Эльвина</v>
      </c>
      <c r="D39" s="54"/>
      <c r="E39" s="54"/>
      <c r="F39" s="54"/>
      <c r="G39" s="48"/>
      <c r="H39" s="48"/>
      <c r="I39" s="48"/>
    </row>
    <row r="40" spans="1:9" ht="12.75">
      <c r="A40" s="16">
        <v>-3</v>
      </c>
      <c r="B40" s="27" t="str">
        <f>IF(C13=B12,B14,IF(C13=B14,B12,0))</f>
        <v>Копцева Елизавета</v>
      </c>
      <c r="C40" s="48"/>
      <c r="D40" s="51">
        <v>24</v>
      </c>
      <c r="E40" s="62" t="s">
        <v>120</v>
      </c>
      <c r="F40" s="54"/>
      <c r="G40" s="48"/>
      <c r="H40" s="48"/>
      <c r="I40" s="48"/>
    </row>
    <row r="41" spans="1:9" ht="12.75">
      <c r="A41" s="48"/>
      <c r="B41" s="51">
        <v>17</v>
      </c>
      <c r="C41" s="61" t="s">
        <v>120</v>
      </c>
      <c r="D41" s="54"/>
      <c r="E41" s="59"/>
      <c r="F41" s="54"/>
      <c r="G41" s="48"/>
      <c r="H41" s="48"/>
      <c r="I41" s="48"/>
    </row>
    <row r="42" spans="1:9" ht="12.75">
      <c r="A42" s="16">
        <v>-4</v>
      </c>
      <c r="B42" s="28" t="str">
        <f>IF(C17=B16,B18,IF(C17=B18,B16,0))</f>
        <v>Нуркаева Эльмира</v>
      </c>
      <c r="C42" s="51">
        <v>21</v>
      </c>
      <c r="D42" s="62" t="s">
        <v>120</v>
      </c>
      <c r="E42" s="59"/>
      <c r="F42" s="51">
        <v>28</v>
      </c>
      <c r="G42" s="61" t="s">
        <v>118</v>
      </c>
      <c r="H42" s="57"/>
      <c r="I42" s="57"/>
    </row>
    <row r="43" spans="1:9" ht="12.75">
      <c r="A43" s="48"/>
      <c r="B43" s="16">
        <v>-11</v>
      </c>
      <c r="C43" s="28" t="str">
        <f>IF(D23=C21,C25,IF(D23=C25,C21,0))</f>
        <v>Маннанова Регина</v>
      </c>
      <c r="D43" s="48"/>
      <c r="E43" s="59"/>
      <c r="F43" s="54"/>
      <c r="G43" s="48"/>
      <c r="H43" s="60" t="s">
        <v>2</v>
      </c>
      <c r="I43" s="60"/>
    </row>
    <row r="44" spans="1:9" ht="12.75">
      <c r="A44" s="16">
        <v>-5</v>
      </c>
      <c r="B44" s="27" t="str">
        <f>IF(C21=B20,B22,IF(C21=B22,B20,0))</f>
        <v>Абдрашитова Руфина</v>
      </c>
      <c r="C44" s="48"/>
      <c r="D44" s="16">
        <v>-14</v>
      </c>
      <c r="E44" s="27" t="str">
        <f>IF(E27=D23,D31,IF(E27=D31,D23,0))</f>
        <v>Мухаметова Ландыш</v>
      </c>
      <c r="F44" s="54"/>
      <c r="G44" s="59"/>
      <c r="H44" s="48"/>
      <c r="I44" s="48"/>
    </row>
    <row r="45" spans="1:9" ht="12.75">
      <c r="A45" s="48"/>
      <c r="B45" s="51">
        <v>18</v>
      </c>
      <c r="C45" s="61" t="s">
        <v>121</v>
      </c>
      <c r="D45" s="48"/>
      <c r="E45" s="51"/>
      <c r="F45" s="54"/>
      <c r="G45" s="59"/>
      <c r="H45" s="48"/>
      <c r="I45" s="48"/>
    </row>
    <row r="46" spans="1:9" ht="12.75">
      <c r="A46" s="16">
        <v>-6</v>
      </c>
      <c r="B46" s="28" t="str">
        <f>IF(C25=B24,B26,IF(C25=B26,B24,0))</f>
        <v>Гареева Лиана</v>
      </c>
      <c r="C46" s="51">
        <v>22</v>
      </c>
      <c r="D46" s="61" t="s">
        <v>127</v>
      </c>
      <c r="E46" s="51">
        <v>27</v>
      </c>
      <c r="F46" s="62" t="s">
        <v>118</v>
      </c>
      <c r="G46" s="59"/>
      <c r="H46" s="48"/>
      <c r="I46" s="48"/>
    </row>
    <row r="47" spans="1:9" ht="12.75">
      <c r="A47" s="48"/>
      <c r="B47" s="16">
        <v>-10</v>
      </c>
      <c r="C47" s="28" t="str">
        <f>IF(D15=C13,C17,IF(D15=C17,C13,0))</f>
        <v>Набиева Алиса</v>
      </c>
      <c r="D47" s="54"/>
      <c r="E47" s="54"/>
      <c r="F47" s="48"/>
      <c r="G47" s="59"/>
      <c r="H47" s="48"/>
      <c r="I47" s="48"/>
    </row>
    <row r="48" spans="1:9" ht="12.75">
      <c r="A48" s="16">
        <v>-7</v>
      </c>
      <c r="B48" s="27" t="str">
        <f>IF(C29=B28,B30,IF(C29=B30,B28,0))</f>
        <v>Яннурова Диана</v>
      </c>
      <c r="C48" s="48"/>
      <c r="D48" s="51">
        <v>25</v>
      </c>
      <c r="E48" s="62" t="s">
        <v>127</v>
      </c>
      <c r="F48" s="48"/>
      <c r="G48" s="59"/>
      <c r="H48" s="48"/>
      <c r="I48" s="48"/>
    </row>
    <row r="49" spans="1:9" ht="12.75">
      <c r="A49" s="48"/>
      <c r="B49" s="51">
        <v>19</v>
      </c>
      <c r="C49" s="61" t="s">
        <v>130</v>
      </c>
      <c r="D49" s="54"/>
      <c r="E49" s="59"/>
      <c r="F49" s="48"/>
      <c r="G49" s="59"/>
      <c r="H49" s="48"/>
      <c r="I49" s="48"/>
    </row>
    <row r="50" spans="1:9" ht="12.75">
      <c r="A50" s="16">
        <v>-8</v>
      </c>
      <c r="B50" s="28" t="str">
        <f>IF(C33=B32,B34,IF(C33=B34,B32,0))</f>
        <v>Мустафина Айгуль</v>
      </c>
      <c r="C50" s="51">
        <v>23</v>
      </c>
      <c r="D50" s="62" t="s">
        <v>130</v>
      </c>
      <c r="E50" s="59"/>
      <c r="F50" s="16">
        <v>-28</v>
      </c>
      <c r="G50" s="27" t="str">
        <f>IF(G42=F38,F46,IF(G42=F46,F38,0))</f>
        <v>Копцева Елизавета</v>
      </c>
      <c r="H50" s="57"/>
      <c r="I50" s="57"/>
    </row>
    <row r="51" spans="1:9" ht="12.75">
      <c r="A51" s="48"/>
      <c r="B51" s="63">
        <v>-9</v>
      </c>
      <c r="C51" s="28" t="str">
        <f>IF(D7=C5,C9,IF(D7=C9,C5,0))</f>
        <v>Карачурина Элина</v>
      </c>
      <c r="D51" s="48"/>
      <c r="E51" s="59"/>
      <c r="F51" s="48"/>
      <c r="G51" s="64"/>
      <c r="H51" s="60" t="s">
        <v>3</v>
      </c>
      <c r="I51" s="60"/>
    </row>
    <row r="52" spans="1:9" ht="12.7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2.75">
      <c r="A53" s="16">
        <v>-26</v>
      </c>
      <c r="B53" s="27" t="str">
        <f>IF(F38=E36,E40,IF(F38=E40,E36,0))</f>
        <v>Краснова Светлана</v>
      </c>
      <c r="C53" s="48"/>
      <c r="D53" s="16">
        <v>-20</v>
      </c>
      <c r="E53" s="27" t="str">
        <f>IF(D38=C37,C39,IF(D38=C39,C37,0))</f>
        <v>Соловьева Марина</v>
      </c>
      <c r="F53" s="48"/>
      <c r="G53" s="48"/>
      <c r="H53" s="48"/>
      <c r="I53" s="48"/>
    </row>
    <row r="54" spans="1:9" ht="12.75">
      <c r="A54" s="48"/>
      <c r="B54" s="51">
        <v>29</v>
      </c>
      <c r="C54" s="52" t="s">
        <v>119</v>
      </c>
      <c r="D54" s="48"/>
      <c r="E54" s="51">
        <v>31</v>
      </c>
      <c r="F54" s="52" t="s">
        <v>126</v>
      </c>
      <c r="G54" s="48"/>
      <c r="H54" s="48"/>
      <c r="I54" s="48"/>
    </row>
    <row r="55" spans="1:9" ht="12.75">
      <c r="A55" s="16">
        <v>-27</v>
      </c>
      <c r="B55" s="28" t="str">
        <f>IF(F46=E44,E48,IF(F46=E48,E44,0))</f>
        <v>Набиева Алиса</v>
      </c>
      <c r="C55" s="65" t="s">
        <v>4</v>
      </c>
      <c r="D55" s="16">
        <v>-21</v>
      </c>
      <c r="E55" s="28" t="str">
        <f>IF(D42=C41,C43,IF(D42=C43,C41,0))</f>
        <v>Маннанова Регина</v>
      </c>
      <c r="F55" s="54"/>
      <c r="G55" s="59"/>
      <c r="H55" s="48"/>
      <c r="I55" s="48"/>
    </row>
    <row r="56" spans="1:9" ht="12.75">
      <c r="A56" s="48"/>
      <c r="B56" s="16">
        <v>-29</v>
      </c>
      <c r="C56" s="27" t="str">
        <f>IF(C54=B53,B55,IF(C54=B55,B53,0))</f>
        <v>Набиева Алиса</v>
      </c>
      <c r="D56" s="48"/>
      <c r="E56" s="48"/>
      <c r="F56" s="51">
        <v>33</v>
      </c>
      <c r="G56" s="52" t="s">
        <v>121</v>
      </c>
      <c r="H56" s="57"/>
      <c r="I56" s="57"/>
    </row>
    <row r="57" spans="1:9" ht="12.75">
      <c r="A57" s="48"/>
      <c r="B57" s="48"/>
      <c r="C57" s="65" t="s">
        <v>5</v>
      </c>
      <c r="D57" s="16">
        <v>-22</v>
      </c>
      <c r="E57" s="27" t="str">
        <f>IF(D46=C45,C47,IF(D46=C47,C45,0))</f>
        <v>Гареева Лиана</v>
      </c>
      <c r="F57" s="54"/>
      <c r="G57" s="48"/>
      <c r="H57" s="60" t="s">
        <v>6</v>
      </c>
      <c r="I57" s="60"/>
    </row>
    <row r="58" spans="1:9" ht="12.75">
      <c r="A58" s="16">
        <v>-24</v>
      </c>
      <c r="B58" s="27" t="str">
        <f>IF(E40=D38,D42,IF(E40=D42,D38,0))</f>
        <v>Зарипова Эльвина</v>
      </c>
      <c r="C58" s="48"/>
      <c r="D58" s="48"/>
      <c r="E58" s="51">
        <v>32</v>
      </c>
      <c r="F58" s="55" t="s">
        <v>121</v>
      </c>
      <c r="G58" s="66"/>
      <c r="H58" s="48"/>
      <c r="I58" s="48"/>
    </row>
    <row r="59" spans="1:9" ht="12.75">
      <c r="A59" s="48"/>
      <c r="B59" s="51">
        <v>30</v>
      </c>
      <c r="C59" s="52" t="s">
        <v>122</v>
      </c>
      <c r="D59" s="16">
        <v>-23</v>
      </c>
      <c r="E59" s="28" t="str">
        <f>IF(D50=C49,C51,IF(D50=C51,C49,0))</f>
        <v>Карачурина Элина</v>
      </c>
      <c r="F59" s="16">
        <v>-33</v>
      </c>
      <c r="G59" s="27" t="str">
        <f>IF(G56=F54,F58,IF(G56=F58,F54,0))</f>
        <v>Маннанова Регина</v>
      </c>
      <c r="H59" s="57"/>
      <c r="I59" s="57"/>
    </row>
    <row r="60" spans="1:9" ht="12.75">
      <c r="A60" s="16">
        <v>-25</v>
      </c>
      <c r="B60" s="28" t="str">
        <f>IF(E48=D46,D50,IF(E48=D50,D46,0))</f>
        <v>Мустафина Айгуль</v>
      </c>
      <c r="C60" s="65" t="s">
        <v>7</v>
      </c>
      <c r="D60" s="48"/>
      <c r="E60" s="48"/>
      <c r="F60" s="48"/>
      <c r="G60" s="48"/>
      <c r="H60" s="60" t="s">
        <v>8</v>
      </c>
      <c r="I60" s="60"/>
    </row>
    <row r="61" spans="1:9" ht="12.75">
      <c r="A61" s="48"/>
      <c r="B61" s="16">
        <v>-30</v>
      </c>
      <c r="C61" s="27" t="str">
        <f>IF(C59=B58,B60,IF(C59=B60,B58,0))</f>
        <v>Мустафина Айгуль</v>
      </c>
      <c r="D61" s="48"/>
      <c r="E61" s="48"/>
      <c r="F61" s="48"/>
      <c r="G61" s="48"/>
      <c r="H61" s="48"/>
      <c r="I61" s="48"/>
    </row>
    <row r="62" spans="1:9" ht="12.75">
      <c r="A62" s="48"/>
      <c r="B62" s="48"/>
      <c r="C62" s="65" t="s">
        <v>9</v>
      </c>
      <c r="D62" s="48"/>
      <c r="E62" s="16">
        <v>-31</v>
      </c>
      <c r="F62" s="27" t="str">
        <f>IF(F54=E53,E55,IF(F54=E55,E53,0))</f>
        <v>Соловьева Марина</v>
      </c>
      <c r="G62" s="48"/>
      <c r="H62" s="48"/>
      <c r="I62" s="48"/>
    </row>
    <row r="63" spans="1:9" ht="12.75">
      <c r="A63" s="16">
        <v>-16</v>
      </c>
      <c r="B63" s="27" t="str">
        <f>IF(C37=B36,B38,IF(C37=B38,B36,0))</f>
        <v>нет</v>
      </c>
      <c r="C63" s="48"/>
      <c r="D63" s="48"/>
      <c r="E63" s="48"/>
      <c r="F63" s="51">
        <v>34</v>
      </c>
      <c r="G63" s="52" t="s">
        <v>123</v>
      </c>
      <c r="H63" s="57"/>
      <c r="I63" s="57"/>
    </row>
    <row r="64" spans="1:9" ht="12.75">
      <c r="A64" s="48"/>
      <c r="B64" s="51">
        <v>35</v>
      </c>
      <c r="C64" s="52" t="s">
        <v>128</v>
      </c>
      <c r="D64" s="48"/>
      <c r="E64" s="16">
        <v>-32</v>
      </c>
      <c r="F64" s="28" t="str">
        <f>IF(F58=E57,E59,IF(F58=E59,E57,0))</f>
        <v>Карачурина Элина</v>
      </c>
      <c r="G64" s="48"/>
      <c r="H64" s="60" t="s">
        <v>10</v>
      </c>
      <c r="I64" s="60"/>
    </row>
    <row r="65" spans="1:9" ht="12.75">
      <c r="A65" s="16">
        <v>-17</v>
      </c>
      <c r="B65" s="28" t="str">
        <f>IF(C41=B40,B42,IF(C41=B42,B40,0))</f>
        <v>Нуркаева Эльмира</v>
      </c>
      <c r="C65" s="54"/>
      <c r="D65" s="59"/>
      <c r="E65" s="48"/>
      <c r="F65" s="16">
        <v>-34</v>
      </c>
      <c r="G65" s="27" t="str">
        <f>IF(G63=F62,F64,IF(G63=F64,F62,0))</f>
        <v>Карачурина Элина</v>
      </c>
      <c r="H65" s="57"/>
      <c r="I65" s="57"/>
    </row>
    <row r="66" spans="1:9" ht="12.75">
      <c r="A66" s="48"/>
      <c r="B66" s="48"/>
      <c r="C66" s="51">
        <v>37</v>
      </c>
      <c r="D66" s="52" t="s">
        <v>125</v>
      </c>
      <c r="E66" s="48"/>
      <c r="F66" s="48"/>
      <c r="G66" s="48"/>
      <c r="H66" s="60" t="s">
        <v>11</v>
      </c>
      <c r="I66" s="60"/>
    </row>
    <row r="67" spans="1:9" ht="12.75">
      <c r="A67" s="16">
        <v>-18</v>
      </c>
      <c r="B67" s="27" t="str">
        <f>IF(C45=B44,B46,IF(C45=B46,B44,0))</f>
        <v>Абдрашитова Руфина</v>
      </c>
      <c r="C67" s="54"/>
      <c r="D67" s="67" t="s">
        <v>12</v>
      </c>
      <c r="E67" s="16">
        <v>-35</v>
      </c>
      <c r="F67" s="27" t="str">
        <f>IF(C64=B63,B65,IF(C64=B65,B63,0))</f>
        <v>нет</v>
      </c>
      <c r="G67" s="48"/>
      <c r="H67" s="48"/>
      <c r="I67" s="48"/>
    </row>
    <row r="68" spans="1:9" ht="12.75">
      <c r="A68" s="48"/>
      <c r="B68" s="51">
        <v>36</v>
      </c>
      <c r="C68" s="55" t="s">
        <v>125</v>
      </c>
      <c r="D68" s="66"/>
      <c r="E68" s="48"/>
      <c r="F68" s="51">
        <v>38</v>
      </c>
      <c r="G68" s="52" t="s">
        <v>129</v>
      </c>
      <c r="H68" s="57"/>
      <c r="I68" s="57"/>
    </row>
    <row r="69" spans="1:9" ht="12.75">
      <c r="A69" s="16">
        <v>-19</v>
      </c>
      <c r="B69" s="28" t="str">
        <f>IF(C49=B48,B50,IF(C49=B50,B48,0))</f>
        <v>Яннурова Диана</v>
      </c>
      <c r="C69" s="16">
        <v>-37</v>
      </c>
      <c r="D69" s="27" t="str">
        <f>IF(D66=C64,C68,IF(D66=C68,C64,0))</f>
        <v>Нуркаева Эльмира</v>
      </c>
      <c r="E69" s="16">
        <v>-36</v>
      </c>
      <c r="F69" s="28" t="str">
        <f>IF(C68=B67,B69,IF(C68=B69,B67,0))</f>
        <v>Абдрашитова Руфина</v>
      </c>
      <c r="G69" s="48"/>
      <c r="H69" s="60" t="s">
        <v>13</v>
      </c>
      <c r="I69" s="60"/>
    </row>
    <row r="70" spans="1:9" ht="12.75">
      <c r="A70" s="48"/>
      <c r="B70" s="48"/>
      <c r="C70" s="48"/>
      <c r="D70" s="65" t="s">
        <v>14</v>
      </c>
      <c r="E70" s="48"/>
      <c r="F70" s="16">
        <v>-38</v>
      </c>
      <c r="G70" s="27" t="str">
        <f>IF(G68=F67,F69,IF(G68=F69,F67,0))</f>
        <v>нет</v>
      </c>
      <c r="H70" s="57"/>
      <c r="I70" s="57"/>
    </row>
    <row r="71" spans="1:9" ht="12.75">
      <c r="A71" s="48"/>
      <c r="B71" s="48"/>
      <c r="C71" s="48"/>
      <c r="D71" s="48"/>
      <c r="E71" s="48"/>
      <c r="F71" s="48"/>
      <c r="G71" s="48"/>
      <c r="H71" s="60" t="s">
        <v>15</v>
      </c>
      <c r="I71" s="60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67</v>
      </c>
      <c r="B1" s="41"/>
      <c r="C1" s="42" t="s">
        <v>65</v>
      </c>
      <c r="D1" s="41"/>
      <c r="E1" s="41"/>
      <c r="F1" s="41"/>
      <c r="G1" s="41"/>
      <c r="H1" s="41"/>
      <c r="I1" s="41"/>
    </row>
    <row r="2" spans="1:9" ht="18">
      <c r="A2" s="39" t="s">
        <v>68</v>
      </c>
      <c r="B2" s="41"/>
      <c r="C2" s="43" t="s">
        <v>66</v>
      </c>
      <c r="D2" s="41"/>
      <c r="E2" s="41"/>
      <c r="F2" s="41"/>
      <c r="G2" s="41"/>
      <c r="H2" s="41"/>
      <c r="I2" s="41"/>
    </row>
    <row r="3" spans="1:9" ht="18">
      <c r="A3" s="3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70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71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72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73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74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76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77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78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83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87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88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89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100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102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103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104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107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108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109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110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111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112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113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114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64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64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64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64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64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64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64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64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64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64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64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64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64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64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64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64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'Сп.Юниоры'!C1</f>
        <v>Юниорское Первенство Башкортостана 2009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'Сп.Юниоры'!C2</f>
        <v>Юниоры 1991-93 г.г.р.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'Сп.Юниоры'!A1</f>
        <v>Кузнецов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'Сп.Юниоры'!A64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'Сп.Юниоры'!A33</f>
        <v>Гордеев Андрей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99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'Сп.Юниоры'!A32</f>
        <v>Сапожников Антон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'Сп.Юниоры'!A17</f>
        <v>Ласько Михаил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83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'Сп.Юниоры'!A48</f>
        <v>Конев Александр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'Сп.Юниоры'!A49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82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'Сп.Юниоры'!A16</f>
        <v>Яковлев Роман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67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'Сп.Юниоры'!A9</f>
        <v>Иванов Дмитрий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75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'Сп.Юниоры'!A56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75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'Сп.Юниоры'!A41</f>
        <v>Ханнанов Булат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'Сп.Юниоры'!A24</f>
        <v>Камаев Эдгар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75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'Сп.Юниоры'!A25</f>
        <v>Файзуллин Тимур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'Сп.Юниоры'!A40</f>
        <v>Шайхутдинов Эмиль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74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'Сп.Юниоры'!A57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74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'Сп.Юниоры'!A8</f>
        <v>Гайсин Айбулат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67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'Сп.Юниоры'!A5</f>
        <v>Шапошников Александр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71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'Сп.Юниоры'!A60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71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'Сп.Юниоры'!A37</f>
        <v>Корнилов Руслан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'Сп.Юниоры'!A28</f>
        <v>Матюшин Иван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71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'Сп.Юниоры'!A21</f>
        <v>Волков Арнольд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'Сп.Юниоры'!A44</f>
        <v>Садретдинов Рафис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78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'Сп.Юниоры'!A53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78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'Сп.Юниоры'!A12</f>
        <v>Аглетдинов Руслан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71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'Сп.Юниоры'!A13</f>
        <v>Хайруллин Ренат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'Сп.Юниоры'!A52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'Сп.Юниоры'!A45</f>
        <v>Бражников Евгений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'Сп.Юниоры'!A20</f>
        <v>Пермяков Никита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70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'Сп.Юниоры'!A29</f>
        <v>Султангулов Рим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102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'Сп.Юниоры'!A36</f>
        <v>Ахметгалиев Ильнур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70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'Сп.Юниоры'!A61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70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'Сп.Юниоры'!A4</f>
        <v>Сафиуллин Александр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2" sqref="A2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2.75">
      <c r="A1" s="68"/>
      <c r="B1" s="44" t="str">
        <f>'Сп.Девочки'!C1</f>
        <v>Детское Первенство Башкортостана 2009</v>
      </c>
      <c r="C1" s="44"/>
      <c r="D1" s="44"/>
      <c r="E1" s="44"/>
      <c r="F1" s="44"/>
      <c r="G1" s="44"/>
    </row>
    <row r="2" spans="1:7" ht="12.75">
      <c r="A2" s="68"/>
      <c r="B2" s="44" t="str">
        <f>'Сп.Девочки'!C2</f>
        <v>Девочки 97-99 г.г.р.</v>
      </c>
      <c r="C2" s="44"/>
      <c r="D2" s="44"/>
      <c r="E2" s="44"/>
      <c r="F2" s="44"/>
      <c r="G2" s="44"/>
    </row>
    <row r="3" spans="1:7" ht="12.75">
      <c r="A3" s="48"/>
      <c r="B3" s="48"/>
      <c r="C3" s="48"/>
      <c r="D3" s="48"/>
      <c r="E3" s="48"/>
      <c r="F3" s="48"/>
      <c r="G3" s="48"/>
    </row>
    <row r="4" spans="1:19" ht="10.5" customHeight="1">
      <c r="A4" s="16">
        <v>1</v>
      </c>
      <c r="B4" s="27" t="str">
        <f>'Сп.Девочки'!A1</f>
        <v>Шаймарданова Аида</v>
      </c>
      <c r="C4" s="48"/>
      <c r="D4" s="48"/>
      <c r="E4" s="48"/>
      <c r="F4" s="48"/>
      <c r="G4" s="4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48"/>
      <c r="B5" s="51">
        <v>1</v>
      </c>
      <c r="C5" s="52" t="s">
        <v>258</v>
      </c>
      <c r="D5" s="48"/>
      <c r="E5" s="53"/>
      <c r="F5" s="48"/>
      <c r="G5" s="4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'Сп.Девочки'!A32</f>
        <v>нет</v>
      </c>
      <c r="C6" s="54"/>
      <c r="D6" s="48"/>
      <c r="E6" s="48"/>
      <c r="F6" s="48"/>
      <c r="G6" s="4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8"/>
      <c r="B7" s="48"/>
      <c r="C7" s="51">
        <v>17</v>
      </c>
      <c r="D7" s="52" t="s">
        <v>275</v>
      </c>
      <c r="E7" s="48"/>
      <c r="F7" s="48"/>
      <c r="G7" s="4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'Сп.Девочки'!A17</f>
        <v>Гришина Анастасия</v>
      </c>
      <c r="C8" s="54"/>
      <c r="D8" s="54"/>
      <c r="E8" s="48"/>
      <c r="F8" s="48"/>
      <c r="G8" s="4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8"/>
      <c r="B9" s="51">
        <v>2</v>
      </c>
      <c r="C9" s="55" t="s">
        <v>275</v>
      </c>
      <c r="D9" s="54"/>
      <c r="E9" s="48"/>
      <c r="F9" s="48"/>
      <c r="G9" s="4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'Сп.Девочки'!A16</f>
        <v>Гурьянова Дарья</v>
      </c>
      <c r="C10" s="48"/>
      <c r="D10" s="54"/>
      <c r="E10" s="48"/>
      <c r="F10" s="48"/>
      <c r="G10" s="4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8"/>
      <c r="B11" s="48"/>
      <c r="C11" s="48"/>
      <c r="D11" s="51">
        <v>25</v>
      </c>
      <c r="E11" s="52" t="s">
        <v>266</v>
      </c>
      <c r="F11" s="48"/>
      <c r="G11" s="5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'Сп.Девочки'!A9</f>
        <v>Тимергазина Камила</v>
      </c>
      <c r="C12" s="48"/>
      <c r="D12" s="54"/>
      <c r="E12" s="54"/>
      <c r="F12" s="48"/>
      <c r="G12" s="5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8"/>
      <c r="B13" s="51">
        <v>3</v>
      </c>
      <c r="C13" s="52" t="s">
        <v>267</v>
      </c>
      <c r="D13" s="54"/>
      <c r="E13" s="54"/>
      <c r="F13" s="48"/>
      <c r="G13" s="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'Сп.Девочки'!A24</f>
        <v>нет</v>
      </c>
      <c r="C14" s="54"/>
      <c r="D14" s="54"/>
      <c r="E14" s="54"/>
      <c r="F14" s="48"/>
      <c r="G14" s="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8"/>
      <c r="B15" s="48"/>
      <c r="C15" s="51">
        <v>18</v>
      </c>
      <c r="D15" s="55" t="s">
        <v>266</v>
      </c>
      <c r="E15" s="54"/>
      <c r="F15" s="48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'Сп.Девочки'!A25</f>
        <v>нет</v>
      </c>
      <c r="C16" s="54"/>
      <c r="D16" s="48"/>
      <c r="E16" s="54"/>
      <c r="F16" s="48"/>
      <c r="G16" s="5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8"/>
      <c r="B17" s="51">
        <v>4</v>
      </c>
      <c r="C17" s="55" t="s">
        <v>266</v>
      </c>
      <c r="D17" s="48"/>
      <c r="E17" s="54"/>
      <c r="F17" s="48"/>
      <c r="G17" s="4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'Сп.Девочки'!A8</f>
        <v>Валеева Айгуль</v>
      </c>
      <c r="C18" s="48"/>
      <c r="D18" s="48"/>
      <c r="E18" s="54"/>
      <c r="F18" s="48"/>
      <c r="G18" s="4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8"/>
      <c r="B19" s="48"/>
      <c r="C19" s="48"/>
      <c r="D19" s="48"/>
      <c r="E19" s="51">
        <v>29</v>
      </c>
      <c r="F19" s="52" t="s">
        <v>266</v>
      </c>
      <c r="G19" s="4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'Сп.Девочки'!A5</f>
        <v>Сафиуллина Айсылу</v>
      </c>
      <c r="C20" s="48"/>
      <c r="D20" s="48"/>
      <c r="E20" s="54"/>
      <c r="F20" s="54"/>
      <c r="G20" s="4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8"/>
      <c r="B21" s="51">
        <v>5</v>
      </c>
      <c r="C21" s="52" t="s">
        <v>263</v>
      </c>
      <c r="D21" s="48"/>
      <c r="E21" s="54"/>
      <c r="F21" s="54"/>
      <c r="G21" s="4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'Сп.Девочки'!A28</f>
        <v>нет</v>
      </c>
      <c r="C22" s="54"/>
      <c r="D22" s="48"/>
      <c r="E22" s="54"/>
      <c r="F22" s="54"/>
      <c r="G22" s="4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8"/>
      <c r="B23" s="48"/>
      <c r="C23" s="51">
        <v>19</v>
      </c>
      <c r="D23" s="52" t="s">
        <v>270</v>
      </c>
      <c r="E23" s="54"/>
      <c r="F23" s="54"/>
      <c r="G23" s="4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'Сп.Девочки'!A21</f>
        <v>Мухаметшина Эльза</v>
      </c>
      <c r="C24" s="54"/>
      <c r="D24" s="54"/>
      <c r="E24" s="54"/>
      <c r="F24" s="54"/>
      <c r="G24" s="4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8"/>
      <c r="B25" s="51">
        <v>6</v>
      </c>
      <c r="C25" s="55" t="s">
        <v>270</v>
      </c>
      <c r="D25" s="54"/>
      <c r="E25" s="54"/>
      <c r="F25" s="54"/>
      <c r="G25" s="4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'Сп.Девочки'!A12</f>
        <v>Гареева Розалина</v>
      </c>
      <c r="C26" s="48"/>
      <c r="D26" s="54"/>
      <c r="E26" s="54"/>
      <c r="F26" s="54"/>
      <c r="G26" s="4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8"/>
      <c r="B27" s="48"/>
      <c r="C27" s="48"/>
      <c r="D27" s="51">
        <v>26</v>
      </c>
      <c r="E27" s="55" t="s">
        <v>270</v>
      </c>
      <c r="F27" s="54"/>
      <c r="G27" s="4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'Сп.Девочки'!A13</f>
        <v>Фатхлисламова Альбина</v>
      </c>
      <c r="C28" s="48"/>
      <c r="D28" s="54"/>
      <c r="E28" s="48"/>
      <c r="F28" s="54"/>
      <c r="G28" s="4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8"/>
      <c r="B29" s="51">
        <v>7</v>
      </c>
      <c r="C29" s="52" t="s">
        <v>271</v>
      </c>
      <c r="D29" s="54"/>
      <c r="E29" s="48"/>
      <c r="F29" s="54"/>
      <c r="G29" s="4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'Сп.Девочки'!A20</f>
        <v>Екимова Галина</v>
      </c>
      <c r="C30" s="54"/>
      <c r="D30" s="54"/>
      <c r="E30" s="48"/>
      <c r="F30" s="54"/>
      <c r="G30" s="4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8"/>
      <c r="B31" s="48"/>
      <c r="C31" s="51">
        <v>20</v>
      </c>
      <c r="D31" s="55" t="s">
        <v>271</v>
      </c>
      <c r="E31" s="48"/>
      <c r="F31" s="54"/>
      <c r="G31" s="4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'Сп.Девочки'!A29</f>
        <v>нет</v>
      </c>
      <c r="C32" s="54"/>
      <c r="D32" s="48"/>
      <c r="E32" s="48"/>
      <c r="F32" s="54"/>
      <c r="G32" s="4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8"/>
      <c r="B33" s="51">
        <v>8</v>
      </c>
      <c r="C33" s="55" t="s">
        <v>262</v>
      </c>
      <c r="D33" s="48"/>
      <c r="E33" s="48"/>
      <c r="F33" s="54"/>
      <c r="G33" s="4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'Сп.Девочки'!A4</f>
        <v>Исламова Динара</v>
      </c>
      <c r="C34" s="48"/>
      <c r="D34" s="48"/>
      <c r="E34" s="48"/>
      <c r="F34" s="54"/>
      <c r="G34" s="4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8"/>
      <c r="B35" s="48"/>
      <c r="C35" s="48"/>
      <c r="D35" s="48"/>
      <c r="E35" s="48"/>
      <c r="F35" s="51">
        <v>31</v>
      </c>
      <c r="G35" s="52" t="s">
        <v>259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'Сп.Девочки'!A3</f>
        <v>Новикова Елизавета</v>
      </c>
      <c r="C36" s="48"/>
      <c r="D36" s="48"/>
      <c r="E36" s="48"/>
      <c r="F36" s="54"/>
      <c r="G36" s="65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8"/>
      <c r="B37" s="51">
        <v>9</v>
      </c>
      <c r="C37" s="52" t="s">
        <v>261</v>
      </c>
      <c r="D37" s="48"/>
      <c r="E37" s="48"/>
      <c r="F37" s="54"/>
      <c r="G37" s="4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'Сп.Девочки'!A30</f>
        <v>нет</v>
      </c>
      <c r="C38" s="54"/>
      <c r="D38" s="48"/>
      <c r="E38" s="48"/>
      <c r="F38" s="54"/>
      <c r="G38" s="4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8"/>
      <c r="B39" s="48"/>
      <c r="C39" s="51">
        <v>21</v>
      </c>
      <c r="D39" s="52" t="s">
        <v>272</v>
      </c>
      <c r="E39" s="48"/>
      <c r="F39" s="54"/>
      <c r="G39" s="4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'Сп.Девочки'!A19</f>
        <v>Холодилина Глафира</v>
      </c>
      <c r="C40" s="54"/>
      <c r="D40" s="54"/>
      <c r="E40" s="48"/>
      <c r="F40" s="54"/>
      <c r="G40" s="4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8"/>
      <c r="B41" s="51">
        <v>10</v>
      </c>
      <c r="C41" s="55" t="s">
        <v>272</v>
      </c>
      <c r="D41" s="54"/>
      <c r="E41" s="48"/>
      <c r="F41" s="54"/>
      <c r="G41" s="4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'Сп.Девочки'!A14</f>
        <v>Хаматова Эльвина</v>
      </c>
      <c r="C42" s="48"/>
      <c r="D42" s="54"/>
      <c r="E42" s="48"/>
      <c r="F42" s="54"/>
      <c r="G42" s="4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8"/>
      <c r="B43" s="48"/>
      <c r="C43" s="48"/>
      <c r="D43" s="51">
        <v>27</v>
      </c>
      <c r="E43" s="52" t="s">
        <v>272</v>
      </c>
      <c r="F43" s="54"/>
      <c r="G43" s="4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'Сп.Девочки'!A11</f>
        <v>Идрисова Лилия</v>
      </c>
      <c r="C44" s="48"/>
      <c r="D44" s="54"/>
      <c r="E44" s="54"/>
      <c r="F44" s="54"/>
      <c r="G44" s="4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8"/>
      <c r="B45" s="51">
        <v>11</v>
      </c>
      <c r="C45" s="52" t="s">
        <v>269</v>
      </c>
      <c r="D45" s="54"/>
      <c r="E45" s="54"/>
      <c r="F45" s="54"/>
      <c r="G45" s="4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'Сп.Девочки'!A22</f>
        <v>Бурая Динара</v>
      </c>
      <c r="C46" s="54"/>
      <c r="D46" s="54"/>
      <c r="E46" s="54"/>
      <c r="F46" s="54"/>
      <c r="G46" s="4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8"/>
      <c r="B47" s="48"/>
      <c r="C47" s="51">
        <v>22</v>
      </c>
      <c r="D47" s="55" t="s">
        <v>269</v>
      </c>
      <c r="E47" s="54"/>
      <c r="F47" s="54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'Сп.Девочки'!A27</f>
        <v>нет</v>
      </c>
      <c r="C48" s="54"/>
      <c r="D48" s="48"/>
      <c r="E48" s="54"/>
      <c r="F48" s="54"/>
      <c r="G48" s="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8"/>
      <c r="B49" s="51">
        <v>12</v>
      </c>
      <c r="C49" s="55" t="s">
        <v>264</v>
      </c>
      <c r="D49" s="48"/>
      <c r="E49" s="54"/>
      <c r="F49" s="54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'Сп.Девочки'!A6</f>
        <v>Гафурова Динара</v>
      </c>
      <c r="C50" s="48"/>
      <c r="D50" s="48"/>
      <c r="E50" s="54"/>
      <c r="F50" s="54"/>
      <c r="G50" s="4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8"/>
      <c r="B51" s="48"/>
      <c r="C51" s="48"/>
      <c r="D51" s="48"/>
      <c r="E51" s="51">
        <v>30</v>
      </c>
      <c r="F51" s="55" t="s">
        <v>259</v>
      </c>
      <c r="G51" s="4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'Сп.Девочки'!A7</f>
        <v>Колганова Валерия</v>
      </c>
      <c r="C52" s="48"/>
      <c r="D52" s="48"/>
      <c r="E52" s="54"/>
      <c r="F52" s="48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8"/>
      <c r="B53" s="51">
        <v>13</v>
      </c>
      <c r="C53" s="52" t="s">
        <v>265</v>
      </c>
      <c r="D53" s="48"/>
      <c r="E53" s="54"/>
      <c r="F53" s="48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'Сп.Девочки'!A26</f>
        <v>нет</v>
      </c>
      <c r="C54" s="54"/>
      <c r="D54" s="48"/>
      <c r="E54" s="54"/>
      <c r="F54" s="48"/>
      <c r="G54" s="4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8"/>
      <c r="B55" s="48"/>
      <c r="C55" s="51">
        <v>23</v>
      </c>
      <c r="D55" s="52" t="s">
        <v>265</v>
      </c>
      <c r="E55" s="54"/>
      <c r="F55" s="63">
        <v>-31</v>
      </c>
      <c r="G55" s="27" t="str">
        <f>IF(G35=F19,F51,IF(G35=F51,F19,0))</f>
        <v>Валеева Айгуль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'Сп.Девочки'!A23</f>
        <v>нет</v>
      </c>
      <c r="C56" s="54"/>
      <c r="D56" s="54"/>
      <c r="E56" s="54"/>
      <c r="F56" s="48"/>
      <c r="G56" s="65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8"/>
      <c r="B57" s="51">
        <v>14</v>
      </c>
      <c r="C57" s="55" t="s">
        <v>268</v>
      </c>
      <c r="D57" s="54"/>
      <c r="E57" s="54"/>
      <c r="F57" s="48"/>
      <c r="G57" s="4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'Сп.Девочки'!A10</f>
        <v>Гилемханова Дина</v>
      </c>
      <c r="C58" s="48"/>
      <c r="D58" s="54"/>
      <c r="E58" s="54"/>
      <c r="F58" s="48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8"/>
      <c r="B59" s="48"/>
      <c r="C59" s="48"/>
      <c r="D59" s="51">
        <v>28</v>
      </c>
      <c r="E59" s="55" t="s">
        <v>259</v>
      </c>
      <c r="F59" s="48"/>
      <c r="G59" s="4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'Сп.Девочки'!A15</f>
        <v>Халикова Альфия</v>
      </c>
      <c r="C60" s="48"/>
      <c r="D60" s="54"/>
      <c r="E60" s="48"/>
      <c r="F60" s="48"/>
      <c r="G60" s="4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8"/>
      <c r="B61" s="51">
        <v>15</v>
      </c>
      <c r="C61" s="52" t="s">
        <v>276</v>
      </c>
      <c r="D61" s="54"/>
      <c r="E61" s="16">
        <v>-58</v>
      </c>
      <c r="F61" s="27" t="str">
        <f>IF(Девочки2!H14=Девочки2!G10,Девочки2!G18,IF(Девочки2!H14=Девочки2!G18,Девочки2!G10,0))</f>
        <v>Новикова Елизавета</v>
      </c>
      <c r="G61" s="4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'Сп.Девочки'!A18</f>
        <v>Сафина Зиля</v>
      </c>
      <c r="C62" s="54"/>
      <c r="D62" s="54"/>
      <c r="E62" s="48"/>
      <c r="F62" s="51">
        <v>61</v>
      </c>
      <c r="G62" s="52" t="s">
        <v>261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8"/>
      <c r="B63" s="48"/>
      <c r="C63" s="51">
        <v>24</v>
      </c>
      <c r="D63" s="55" t="s">
        <v>259</v>
      </c>
      <c r="E63" s="16">
        <v>-59</v>
      </c>
      <c r="F63" s="28" t="str">
        <f>IF(Девочки2!H30=Девочки2!G26,Девочки2!G34,IF(Девочки2!H30=Девочки2!G34,Девочки2!G26,0))</f>
        <v>Идрисова Лилия</v>
      </c>
      <c r="G63" s="65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'Сп.Девочки'!A31</f>
        <v>нет</v>
      </c>
      <c r="C64" s="54"/>
      <c r="D64" s="48"/>
      <c r="E64" s="48"/>
      <c r="F64" s="16">
        <v>-61</v>
      </c>
      <c r="G64" s="27" t="str">
        <f>IF(G62=F61,F63,IF(G62=F63,F61,0))</f>
        <v>Идрисова Лилия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8"/>
      <c r="B65" s="51">
        <v>16</v>
      </c>
      <c r="C65" s="55" t="s">
        <v>259</v>
      </c>
      <c r="D65" s="48"/>
      <c r="E65" s="48"/>
      <c r="F65" s="48"/>
      <c r="G65" s="65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'Сп.Девочки'!A2</f>
        <v>Шаймарданова Аделя</v>
      </c>
      <c r="C66" s="48"/>
      <c r="D66" s="48"/>
      <c r="E66" s="16">
        <v>-56</v>
      </c>
      <c r="F66" s="27" t="str">
        <f>IF(Девочки2!G10=Девочки2!F6,Девочки2!F14,IF(Девочки2!G10=Девочки2!F14,Девочки2!F6,0))</f>
        <v>Гришина Анастасия</v>
      </c>
      <c r="G66" s="4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8"/>
      <c r="B67" s="48"/>
      <c r="C67" s="48"/>
      <c r="D67" s="48"/>
      <c r="E67" s="48"/>
      <c r="F67" s="51">
        <v>62</v>
      </c>
      <c r="G67" s="52" t="s">
        <v>275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IF(Девочки2!F6=Девочки2!E4,Девочки2!E8,IF(Девочки2!F6=Девочки2!E8,Девочки2!E4,0))</f>
        <v>Сафина Зиля</v>
      </c>
      <c r="C68" s="48"/>
      <c r="D68" s="48"/>
      <c r="E68" s="16">
        <v>-57</v>
      </c>
      <c r="F68" s="28" t="str">
        <f>IF(Девочки2!G26=Девочки2!F22,Девочки2!F30,IF(Девочки2!G26=Девочки2!F30,Девочки2!F22,0))</f>
        <v>Колганова Валерия</v>
      </c>
      <c r="G68" s="65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8"/>
      <c r="B69" s="51">
        <v>63</v>
      </c>
      <c r="C69" s="52" t="s">
        <v>276</v>
      </c>
      <c r="D69" s="48"/>
      <c r="E69" s="48"/>
      <c r="F69" s="16">
        <v>-62</v>
      </c>
      <c r="G69" s="27" t="str">
        <f>IF(G67=F66,F68,IF(G67=F68,F66,0))</f>
        <v>Колганова Валерия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IF(Девочки2!F14=Девочки2!E12,Девочки2!E16,IF(Девочки2!F14=Девочки2!E16,Девочки2!E12,0))</f>
        <v>Фатхлисламова Альбина</v>
      </c>
      <c r="C70" s="54"/>
      <c r="D70" s="59"/>
      <c r="E70" s="48"/>
      <c r="F70" s="48"/>
      <c r="G70" s="65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8"/>
      <c r="B71" s="48"/>
      <c r="C71" s="51">
        <v>65</v>
      </c>
      <c r="D71" s="52" t="s">
        <v>276</v>
      </c>
      <c r="E71" s="16">
        <v>-63</v>
      </c>
      <c r="F71" s="27" t="str">
        <f>IF(C69=B68,B70,IF(C69=B70,B68,0))</f>
        <v>Фатхлисламова Альбина</v>
      </c>
      <c r="G71" s="4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IF(Девочки2!F22=Девочки2!E20,Девочки2!E24,IF(Девочки2!F22=Девочки2!E24,Девочки2!E20,0))</f>
        <v>Бурая Динара</v>
      </c>
      <c r="C72" s="54"/>
      <c r="D72" s="67" t="s">
        <v>6</v>
      </c>
      <c r="E72" s="48"/>
      <c r="F72" s="51">
        <v>66</v>
      </c>
      <c r="G72" s="52" t="s">
        <v>271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8"/>
      <c r="B73" s="51">
        <v>64</v>
      </c>
      <c r="C73" s="55" t="s">
        <v>273</v>
      </c>
      <c r="D73" s="66"/>
      <c r="E73" s="16">
        <v>-64</v>
      </c>
      <c r="F73" s="28" t="str">
        <f>IF(C73=B72,B74,IF(C73=B74,B72,0))</f>
        <v>Бурая Динара</v>
      </c>
      <c r="G73" s="65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IF(Девочки2!F30=Девочки2!E28,Девочки2!E32,IF(Девочки2!F30=Девочки2!E32,Девочки2!E28,0))</f>
        <v>Халикова Альфия</v>
      </c>
      <c r="C74" s="16">
        <v>-65</v>
      </c>
      <c r="D74" s="27" t="str">
        <f>IF(D71=C69,C73,IF(D71=C73,C69,0))</f>
        <v>Халикова Альфия</v>
      </c>
      <c r="E74" s="48"/>
      <c r="F74" s="16">
        <v>-66</v>
      </c>
      <c r="G74" s="27" t="str">
        <f>IF(G72=F71,F73,IF(G72=F73,F71,0))</f>
        <v>Бурая Динара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8"/>
      <c r="B75" s="48"/>
      <c r="C75" s="48"/>
      <c r="D75" s="65" t="s">
        <v>8</v>
      </c>
      <c r="E75" s="48"/>
      <c r="F75" s="48"/>
      <c r="G75" s="65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'Сп.Юниоры'!C1</f>
        <v>Юниорское Первенство Башкортостана 2009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'Сп.Юниоры'!C2</f>
        <v>Юниоры 1991-93 г.г.р.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'Сп.Юниоры'!A3</f>
        <v>Харламов Руслан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69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'Сп.Юниоры'!A62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69</v>
      </c>
      <c r="F7" s="45" t="str">
        <f>IF(Юниоры1!F67=Юниоры1!G35,Юниоры2!G35,IF(Юниоры1!F67=Юниоры2!G35,Юниоры1!G35,0))</f>
        <v>Лежнев Артем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'Сп.Юниоры'!A35</f>
        <v>Середкин Алексей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'Сп.Юниоры'!A30</f>
        <v>Шайхутдинов Артур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69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'Сп.Юниоры'!A19</f>
        <v>Истомин Андрей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'Сп.Юниоры'!A46</f>
        <v>Лавров Артем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'Сп.Юниоры'!A51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'Сп.Юниоры'!A14</f>
        <v>Отин Роман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69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'Сп.Юниоры'!A11</f>
        <v>Кузнецов Дмитрий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77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'Сп.Юниоры'!A54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'Сп.Юниоры'!A43</f>
        <v>Сайфутдинов Марс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'Сп.Юниоры'!A22</f>
        <v>Латыпов Аллан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77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'Сп.Юниоры'!A27</f>
        <v>Тухватуллин Руслан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'Сп.Юниоры'!A38</f>
        <v>Шамсутдинов Фидан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72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'Сп.Юниоры'!A59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72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'Сп.Юниоры'!A6</f>
        <v>Мордовин Александр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'Сп.Юниоры'!A7</f>
        <v>Мазурин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73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'Сп.Юниоры'!A58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73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'Сп.Юниоры'!A39</f>
        <v>Валитов Денис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'Сп.Юниоры'!A26</f>
        <v>Саитов Эмиль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73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'Сп.Юниоры'!A23</f>
        <v>Карташов Алексей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'Сп.Юниоры'!A42</f>
        <v>Ибатуллин Руслан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76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'Сп.Юниоры'!A55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76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'Сп.Юниоры'!A10</f>
        <v>Абдрашитов Азат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68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'Сп.Юниоры'!A15</f>
        <v>Ларионов Сергей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81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'Сп.Юниоры'!A50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81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'Сп.Юниоры'!A47</f>
        <v>Бурцев Илья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84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'Сп.Юниоры'!A18</f>
        <v>Сальманов Линар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'Сп.Юниоры'!A31</f>
        <v>Латыпов Тимур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100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'Сп.Юниоры'!A34</f>
        <v>Мисник Сергей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'Сп.Юниоры'!A63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68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'Сп.Юниоры'!A2</f>
        <v>Лежнев Артем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'Сп.Юниоры'!C1</f>
        <v>Юниорское Первенство Башкортостана 2009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'Сп.Юниоры'!C2</f>
        <v>Юниоры 1991-93 г.г.р.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IF(Юниоры1!C5=Юниоры1!B4,Юниоры1!B6,IF(Юниоры1!C5=Юниоры1!B6,Юниоры1!B4,0))</f>
        <v>нет</v>
      </c>
      <c r="C5" s="19"/>
      <c r="D5" s="20">
        <v>-49</v>
      </c>
      <c r="E5" s="27" t="str">
        <f>IF(Юниоры1!E11=Юниоры1!D7,Юниоры1!D15,IF(Юниоры1!E11=Юниоры1!D15,Юниоры1!D7,0))</f>
        <v>Яковлев Роман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IF(Юниоры1!C9=Юниоры1!B8,Юниоры1!B10,IF(Юниоры1!C9=Юниоры1!B10,Юниоры1!B8,0))</f>
        <v>Сапожников Антон</v>
      </c>
      <c r="C7" s="6">
        <v>80</v>
      </c>
      <c r="D7" s="32" t="s">
        <v>98</v>
      </c>
      <c r="E7" s="6">
        <v>104</v>
      </c>
      <c r="F7" s="32" t="s">
        <v>84</v>
      </c>
      <c r="G7" s="19"/>
      <c r="H7" s="20">
        <v>-61</v>
      </c>
      <c r="I7" s="27" t="str">
        <f>IF(Юниоры1!G35=Юниоры1!F19,Юниоры1!F51,IF(Юниоры1!G35=Юниоры1!F51,Юниоры1!F19,0))</f>
        <v>Шапошников Александр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IF(Юниоры2!D63=Юниоры2!C61,Юниоры2!C65,IF(Юниоры2!D63=Юниоры2!C65,Юниоры2!C61,0))</f>
        <v>Мисник Сергей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IF(Юниоры1!C13=Юниоры1!B12,Юниоры1!B14,IF(Юниоры1!C13=Юниоры1!B14,Юниоры1!B12,0))</f>
        <v>Конев Александр</v>
      </c>
      <c r="C9" s="19"/>
      <c r="D9" s="6">
        <v>96</v>
      </c>
      <c r="E9" s="33" t="s">
        <v>84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114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IF(Юниоры1!C17=Юниоры1!B16,Юниоры1!B18,IF(Юниоры1!C17=Юниоры1!B18,Юниоры1!B16,0))</f>
        <v>нет</v>
      </c>
      <c r="C11" s="6">
        <v>81</v>
      </c>
      <c r="D11" s="33" t="s">
        <v>84</v>
      </c>
      <c r="E11" s="22"/>
      <c r="F11" s="6">
        <v>112</v>
      </c>
      <c r="G11" s="32" t="s">
        <v>74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IF(Юниоры2!D55=Юниоры2!C53,Юниоры2!C57,IF(Юниоры2!D55=Юниоры2!C57,Юниоры2!C53,0))</f>
        <v>Сальманов Линар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IF(Юниоры1!C21=Юниоры1!B20,Юниоры1!B22,IF(Юниоры1!C21=Юниоры1!B22,Юниоры1!B20,0))</f>
        <v>нет</v>
      </c>
      <c r="C13" s="19"/>
      <c r="D13" s="20">
        <v>-50</v>
      </c>
      <c r="E13" s="27" t="str">
        <f>IF(Юниоры1!E27=Юниоры1!D23,Юниоры1!D31,IF(Юниоры1!E27=Юниоры1!D31,Юниоры1!D23,0))</f>
        <v>Гайсин Айбулат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107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IF(Юниоры1!C25=Юниоры1!B24,Юниоры1!B26,IF(Юниоры1!C25=Юниоры1!B26,Юниоры1!B24,0))</f>
        <v>Ханнанов Булат</v>
      </c>
      <c r="C15" s="6">
        <v>82</v>
      </c>
      <c r="D15" s="32" t="s">
        <v>89</v>
      </c>
      <c r="E15" s="6">
        <v>105</v>
      </c>
      <c r="F15" s="33" t="s">
        <v>74</v>
      </c>
      <c r="G15" s="6">
        <v>116</v>
      </c>
      <c r="H15" s="32" t="s">
        <v>74</v>
      </c>
      <c r="I15" s="6">
        <v>122</v>
      </c>
      <c r="J15" s="32" t="s">
        <v>71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IF(Юниоры2!D47=Юниоры2!C45,Юниоры2!C49,IF(Юниоры2!D47=Юниоры2!C49,Юниоры2!C45,0))</f>
        <v>Карташов Алексей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IF(Юниоры1!C29=Юниоры1!B28,Юниоры1!B30,IF(Юниоры1!C29=Юниоры1!B30,Юниоры1!B28,0))</f>
        <v>Шайхутдинов Эмиль</v>
      </c>
      <c r="C17" s="19"/>
      <c r="D17" s="6">
        <v>97</v>
      </c>
      <c r="E17" s="33" t="s">
        <v>89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106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IF(Юниоры1!C33=Юниоры1!B32,Юниоры1!B34,IF(Юниоры1!C33=Юниоры1!B34,Юниоры1!B32,0))</f>
        <v>нет</v>
      </c>
      <c r="C19" s="6">
        <v>83</v>
      </c>
      <c r="D19" s="33" t="s">
        <v>92</v>
      </c>
      <c r="E19" s="22"/>
      <c r="F19" s="20">
        <v>-60</v>
      </c>
      <c r="G19" s="28" t="str">
        <f>IF(Юниоры2!F51=Юниоры2!E43,Юниоры2!E59,IF(Юниоры2!F51=Юниоры2!E59,Юниоры2!E43,0))</f>
        <v>Мазурин Александр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IF(Юниоры2!D39=Юниоры2!C37,Юниоры2!C41,IF(Юниоры2!D39=Юниоры2!C41,Юниоры2!C37,0))</f>
        <v>Саитов Эмиль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IF(Юниоры1!C37=Юниоры1!B36,Юниоры1!B38,IF(Юниоры1!C37=Юниоры1!B38,Юниоры1!B36,0))</f>
        <v>нет</v>
      </c>
      <c r="C21" s="19"/>
      <c r="D21" s="20">
        <v>-51</v>
      </c>
      <c r="E21" s="27" t="str">
        <f>IF(Юниоры1!E43=Юниоры1!D39,Юниоры1!D47,IF(Юниоры1!E43=Юниоры1!D47,Юниоры1!D39,0))</f>
        <v>Аглетдинов Руслан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IF(Юниоры1!C41=Юниоры1!B40,Юниоры1!B42,IF(Юниоры1!C41=Юниоры1!B42,Юниоры1!B40,0))</f>
        <v>Корнилов Руслан</v>
      </c>
      <c r="C23" s="6">
        <v>84</v>
      </c>
      <c r="D23" s="32" t="s">
        <v>93</v>
      </c>
      <c r="E23" s="6">
        <v>106</v>
      </c>
      <c r="F23" s="32" t="s">
        <v>78</v>
      </c>
      <c r="G23" s="22"/>
      <c r="H23" s="6">
        <v>120</v>
      </c>
      <c r="I23" s="33" t="s">
        <v>74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IF(Юниоры2!D31=Юниоры2!C29,Юниоры2!C33,IF(Юниоры2!D31=Юниоры2!C33,Юниоры2!C29,0))</f>
        <v>Тухватуллин Руслан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IF(Юниоры1!C45=Юниоры1!B44,Юниоры1!B46,IF(Юниоры1!C45=Юниоры1!B46,Юниоры1!B44,0))</f>
        <v>Садретдинов Рафис</v>
      </c>
      <c r="C25" s="19"/>
      <c r="D25" s="6">
        <v>98</v>
      </c>
      <c r="E25" s="33" t="s">
        <v>88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110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IF(Юниоры1!C49=Юниоры1!B48,Юниоры1!B50,IF(Юниоры1!C49=Юниоры1!B50,Юниоры1!B48,0))</f>
        <v>нет</v>
      </c>
      <c r="C27" s="6">
        <v>85</v>
      </c>
      <c r="D27" s="33" t="s">
        <v>88</v>
      </c>
      <c r="E27" s="22"/>
      <c r="F27" s="6">
        <v>113</v>
      </c>
      <c r="G27" s="32" t="s">
        <v>79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IF(Юниоры2!D23=Юниоры2!C21,Юниоры2!C25,IF(Юниоры2!D23=Юниоры2!C25,Юниоры2!C21,0))</f>
        <v>Латыпов Аллан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IF(Юниоры1!C53=Юниоры1!B52,Юниоры1!B54,IF(Юниоры1!C53=Юниоры1!B54,Юниоры1!B52,0))</f>
        <v>нет</v>
      </c>
      <c r="C29" s="19"/>
      <c r="D29" s="20">
        <v>-52</v>
      </c>
      <c r="E29" s="27" t="str">
        <f>IF(Юниоры1!E59=Юниоры1!D55,Юниоры1!D63,IF(Юниоры1!E59=Юниоры1!D63,Юниоры1!D55,0))</f>
        <v>Хайруллин Ренат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111</v>
      </c>
      <c r="D30" s="19"/>
      <c r="E30" s="21"/>
      <c r="F30" s="21"/>
      <c r="G30" s="21"/>
      <c r="H30" s="21"/>
      <c r="I30" s="19"/>
      <c r="J30" s="34" t="s">
        <v>71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IF(Юниоры1!C57=Юниоры1!B56,Юниоры1!B58,IF(Юниоры1!C57=Юниоры1!B58,Юниоры1!B56,0))</f>
        <v>Бражников Евгений</v>
      </c>
      <c r="C31" s="6">
        <v>86</v>
      </c>
      <c r="D31" s="32" t="s">
        <v>85</v>
      </c>
      <c r="E31" s="6">
        <v>107</v>
      </c>
      <c r="F31" s="33" t="s">
        <v>79</v>
      </c>
      <c r="G31" s="6">
        <v>117</v>
      </c>
      <c r="H31" s="33" t="s">
        <v>79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IF(Юниоры2!D15=Юниоры2!C13,Юниоры2!C17,IF(Юниоры2!D15=Юниоры2!C17,Юниоры2!C13,0))</f>
        <v>Истомин Андрей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IF(Юниоры1!C61=Юниоры1!B60,Юниоры1!B62,IF(Юниоры1!C61=Юниоры1!B62,Юниоры1!B60,0))</f>
        <v>Султангулов Рим</v>
      </c>
      <c r="C33" s="19"/>
      <c r="D33" s="6">
        <v>99</v>
      </c>
      <c r="E33" s="33" t="s">
        <v>85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95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IF(Юниоры1!C65=Юниоры1!B64,Юниоры1!B66,IF(Юниоры1!C65=Юниоры1!B66,Юниоры1!B64,0))</f>
        <v>нет</v>
      </c>
      <c r="C35" s="6">
        <v>87</v>
      </c>
      <c r="D35" s="33" t="s">
        <v>96</v>
      </c>
      <c r="E35" s="19"/>
      <c r="F35" s="20">
        <v>-59</v>
      </c>
      <c r="G35" s="28" t="str">
        <f>IF(Юниоры2!F19=Юниоры2!E11,Юниоры2!E27,IF(Юниоры2!F19=Юниоры2!E27,Юниоры2!E11,0))</f>
        <v>Кузнецов Дмитрий</v>
      </c>
      <c r="H35" s="19"/>
      <c r="I35" s="26"/>
      <c r="J35" s="35" t="str">
        <f>IF(J30=J15,J47,IF(J30=J47,J15,0))</f>
        <v>Харламов Руслан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IF(Юниоры2!D7=Юниоры2!C5,Юниоры2!C9,IF(Юниоры2!D7=Юниоры2!C9,Юниоры2!C5,0))</f>
        <v>Шайхутдинов Артур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IF(Юниоры2!C5=Юниоры2!B4,Юниоры2!B6,IF(Юниоры2!C5=Юниоры2!B6,Юниоры2!B4,0))</f>
        <v>нет</v>
      </c>
      <c r="C37" s="19"/>
      <c r="D37" s="20">
        <v>-53</v>
      </c>
      <c r="E37" s="27" t="str">
        <f>IF(Юниоры2!E11=Юниоры2!D7,Юниоры2!D15,IF(Юниоры2!E11=Юниоры2!D15,Юниоры2!D7,0))</f>
        <v>Отин Роман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101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IF(Юниоры2!C9=Юниоры2!B8,Юниоры2!B10,IF(Юниоры2!C9=Юниоры2!B10,Юниоры2!B8,0))</f>
        <v>Середкин Алексей</v>
      </c>
      <c r="C39" s="6">
        <v>88</v>
      </c>
      <c r="D39" s="32" t="s">
        <v>102</v>
      </c>
      <c r="E39" s="6">
        <v>108</v>
      </c>
      <c r="F39" s="32" t="s">
        <v>80</v>
      </c>
      <c r="G39" s="19"/>
      <c r="H39" s="20">
        <v>-62</v>
      </c>
      <c r="I39" s="27" t="str">
        <f>IF(Юниоры2!G35=Юниоры2!F19,Юниоры2!F51,IF(Юниоры2!G35=Юниоры2!F51,Юниоры2!F19,0))</f>
        <v>Харламов Руслан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IF(Юниоры1!D63=Юниоры1!C61,Юниоры1!C65,IF(Юниоры1!D63=Юниоры1!C65,Юниоры1!C61,0))</f>
        <v>Ахметгалиев Ильнур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IF(Юниоры2!C13=Юниоры2!B12,Юниоры2!B14,IF(Юниоры2!C13=Юниоры2!B14,Юниоры2!B12,0))</f>
        <v>Лавров Артем</v>
      </c>
      <c r="C41" s="19"/>
      <c r="D41" s="6">
        <v>100</v>
      </c>
      <c r="E41" s="33" t="s">
        <v>86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112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IF(Юниоры2!C17=Юниоры2!B16,Юниоры2!B18,IF(Юниоры2!C17=Юниоры2!B18,Юниоры2!B16,0))</f>
        <v>нет</v>
      </c>
      <c r="C43" s="6">
        <v>89</v>
      </c>
      <c r="D43" s="33" t="s">
        <v>86</v>
      </c>
      <c r="E43" s="22"/>
      <c r="F43" s="6">
        <v>114</v>
      </c>
      <c r="G43" s="32" t="s">
        <v>72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IF(Юниоры1!D55=Юниоры1!C53,Юниоры1!C57,IF(Юниоры1!D55=Юниоры1!C57,Юниоры1!C53,0))</f>
        <v>Пермяков Никита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IF(Юниоры2!C21=Юниоры2!B20,Юниоры2!B22,IF(Юниоры2!C21=Юниоры2!B22,Юниоры2!B20,0))</f>
        <v>нет</v>
      </c>
      <c r="C45" s="19"/>
      <c r="D45" s="20">
        <v>-54</v>
      </c>
      <c r="E45" s="27" t="str">
        <f>IF(Юниоры2!E27=Юниоры2!D23,Юниоры2!D31,IF(Юниоры2!E27=Юниоры2!D31,Юниоры2!D23,0))</f>
        <v>Мордовин Александр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109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IF(Юниоры2!C25=Юниоры2!B24,Юниоры2!B26,IF(Юниоры2!C25=Юниоры2!B26,Юниоры2!B24,0))</f>
        <v>Сайфутдинов Марс</v>
      </c>
      <c r="C47" s="6">
        <v>90</v>
      </c>
      <c r="D47" s="32" t="s">
        <v>87</v>
      </c>
      <c r="E47" s="6">
        <v>109</v>
      </c>
      <c r="F47" s="33" t="s">
        <v>72</v>
      </c>
      <c r="G47" s="6">
        <v>118</v>
      </c>
      <c r="H47" s="32" t="s">
        <v>72</v>
      </c>
      <c r="I47" s="6">
        <v>123</v>
      </c>
      <c r="J47" s="33" t="s">
        <v>69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IF(Юниоры1!D47=Юниоры1!C45,Юниоры1!C49,IF(Юниоры1!D47=Юниоры1!C49,Юниоры1!C45,0))</f>
        <v>Волков Арнольд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IF(Юниоры2!C29=Юниоры2!B28,Юниоры2!B30,IF(Юниоры2!C29=Юниоры2!B30,Юниоры2!B28,0))</f>
        <v>Шамсутдинов Фидан</v>
      </c>
      <c r="C49" s="19"/>
      <c r="D49" s="6">
        <v>101</v>
      </c>
      <c r="E49" s="33" t="s">
        <v>87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104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IF(Юниоры2!C33=Юниоры2!B32,Юниоры2!B34,IF(Юниоры2!C33=Юниоры2!B34,Юниоры2!B32,0))</f>
        <v>нет</v>
      </c>
      <c r="C51" s="6">
        <v>91</v>
      </c>
      <c r="D51" s="33" t="s">
        <v>94</v>
      </c>
      <c r="E51" s="22"/>
      <c r="F51" s="20">
        <v>-58</v>
      </c>
      <c r="G51" s="28" t="str">
        <f>IF(Юниоры1!F51=Юниоры1!E43,Юниоры1!E59,IF(Юниоры1!F51=Юниоры1!E59,Юниоры1!E43,0))</f>
        <v>Сафиуллин Александр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IF(Юниоры1!D39=Юниоры1!C37,Юниоры1!C41,IF(Юниоры1!D39=Юниоры1!C41,Юниоры1!C37,0))</f>
        <v>Матюшин Иван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IF(Юниоры2!C37=Юниоры2!B36,Юниоры2!B38,IF(Юниоры2!C37=Юниоры2!B38,Юниоры2!B36,0))</f>
        <v>нет</v>
      </c>
      <c r="C53" s="19"/>
      <c r="D53" s="20">
        <v>-55</v>
      </c>
      <c r="E53" s="27" t="str">
        <f>IF(Юниоры2!E43=Юниоры2!D39,Юниоры2!D47,IF(Юниоры2!E43=Юниоры2!D47,Юниоры2!D39,0))</f>
        <v>Абдрашитов Азат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105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IF(Юниоры2!C41=Юниоры2!B40,Юниоры2!B42,IF(Юниоры2!C41=Юниоры2!B42,Юниоры2!B40,0))</f>
        <v>Валитов Денис</v>
      </c>
      <c r="C55" s="6">
        <v>92</v>
      </c>
      <c r="D55" s="32" t="s">
        <v>91</v>
      </c>
      <c r="E55" s="6">
        <v>110</v>
      </c>
      <c r="F55" s="32" t="s">
        <v>76</v>
      </c>
      <c r="G55" s="22"/>
      <c r="H55" s="6">
        <v>121</v>
      </c>
      <c r="I55" s="33" t="s">
        <v>72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IF(Юниоры1!D31=Юниоры1!C29,Юниоры1!C33,IF(Юниоры1!D31=Юниоры1!C33,Юниоры1!C29,0))</f>
        <v>Файзуллин Тимур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IF(Юниоры2!C45=Юниоры2!B44,Юниоры2!B46,IF(Юниоры2!C45=Юниоры2!B46,Юниоры2!B44,0))</f>
        <v>Ибатуллин Руслан</v>
      </c>
      <c r="C57" s="19"/>
      <c r="D57" s="6">
        <v>102</v>
      </c>
      <c r="E57" s="33" t="s">
        <v>90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108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IF(Юниоры2!C49=Юниоры2!B48,Юниоры2!B50,IF(Юниоры2!C49=Юниоры2!B50,Юниоры2!B48,0))</f>
        <v>нет</v>
      </c>
      <c r="C59" s="6">
        <v>93</v>
      </c>
      <c r="D59" s="33" t="s">
        <v>90</v>
      </c>
      <c r="E59" s="22"/>
      <c r="F59" s="6">
        <v>115</v>
      </c>
      <c r="G59" s="32" t="s">
        <v>76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IF(Юниоры1!D23=Юниоры1!C21,Юниоры1!C25,IF(Юниоры1!D23=Юниоры1!C25,Юниоры1!C21,0))</f>
        <v>Камаев Эдгар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IF(Юниоры2!C53=Юниоры2!B52,Юниоры2!B54,IF(Юниоры2!C53=Юниоры2!B54,Юниоры2!B52,0))</f>
        <v>нет</v>
      </c>
      <c r="C61" s="19"/>
      <c r="D61" s="20">
        <v>-56</v>
      </c>
      <c r="E61" s="27" t="str">
        <f>IF(Юниоры2!E59=Юниоры2!D55,Юниоры2!D63,IF(Юниоры2!E59=Юниоры2!D63,Юниоры2!D55,0))</f>
        <v>Ларионов Сергей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113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IF(Юниоры2!C57=Юниоры2!B56,Юниоры2!B58,IF(Юниоры2!C57=Юниоры2!B58,Юниоры2!B56,0))</f>
        <v>Бурцев Илья</v>
      </c>
      <c r="C63" s="6">
        <v>94</v>
      </c>
      <c r="D63" s="32" t="s">
        <v>83</v>
      </c>
      <c r="E63" s="6">
        <v>111</v>
      </c>
      <c r="F63" s="33" t="s">
        <v>81</v>
      </c>
      <c r="G63" s="6">
        <v>119</v>
      </c>
      <c r="H63" s="33" t="s">
        <v>76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IF(Юниоры1!D15=Юниоры1!C13,Юниоры1!C17,IF(Юниоры1!D15=Юниоры1!C17,Юниоры1!C13,0))</f>
        <v>Ласько Михаил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IF(Юниоры2!C61=Юниоры2!B60,Юниоры2!B62,IF(Юниоры2!C61=Юниоры2!B62,Юниоры2!B60,0))</f>
        <v>Латыпов Тимур</v>
      </c>
      <c r="C65" s="19"/>
      <c r="D65" s="6">
        <v>103</v>
      </c>
      <c r="E65" s="33" t="s">
        <v>83</v>
      </c>
      <c r="F65" s="19"/>
      <c r="G65" s="21"/>
      <c r="H65" s="20">
        <v>-122</v>
      </c>
      <c r="I65" s="27" t="str">
        <f>IF(J15=I7,I23,IF(J15=I23,I7,0))</f>
        <v>Гайсин Айбулат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97</v>
      </c>
      <c r="D66" s="21"/>
      <c r="E66" s="19"/>
      <c r="F66" s="19"/>
      <c r="G66" s="21"/>
      <c r="H66" s="20"/>
      <c r="I66" s="6">
        <v>125</v>
      </c>
      <c r="J66" s="32" t="s">
        <v>74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IF(Юниоры2!C65=Юниоры2!B64,Юниоры2!B66,IF(Юниоры2!C65=Юниоры2!B66,Юниоры2!B64,0))</f>
        <v>нет</v>
      </c>
      <c r="C67" s="6">
        <v>95</v>
      </c>
      <c r="D67" s="33" t="s">
        <v>97</v>
      </c>
      <c r="E67" s="19"/>
      <c r="F67" s="20">
        <v>-57</v>
      </c>
      <c r="G67" s="28" t="str">
        <f>IF(Юниоры1!F19=Юниоры1!E11,Юниоры1!E27,IF(Юниоры1!F19=Юниоры1!E27,Юниоры1!E11,0))</f>
        <v>Иванов Дмитрий</v>
      </c>
      <c r="H67" s="20">
        <v>-123</v>
      </c>
      <c r="I67" s="28" t="str">
        <f>IF(J47=I39,I55,IF(J47=I55,I39,0))</f>
        <v>Мордовин Александр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IF(Юниоры1!D7=Юниоры1!C5,Юниоры1!C9,IF(Юниоры1!D7=Юниоры1!C9,Юниоры1!C5,0))</f>
        <v>Гордеев Андрей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Мордовин Александр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Мазурин Александр</v>
      </c>
      <c r="C69" s="19"/>
      <c r="D69" s="19"/>
      <c r="E69" s="20">
        <v>-127</v>
      </c>
      <c r="F69" s="27" t="str">
        <f>IF(C70=B69,B71,IF(C70=B71,B69,0))</f>
        <v>Кузнецов Дмитрий</v>
      </c>
      <c r="G69" s="19"/>
      <c r="H69" s="20">
        <v>-120</v>
      </c>
      <c r="I69" s="27" t="str">
        <f>IF(I23=H15,H31,IF(I23=H31,H15,0))</f>
        <v>Хайруллин Ренат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73</v>
      </c>
      <c r="D70" s="19"/>
      <c r="E70" s="20"/>
      <c r="F70" s="6">
        <v>130</v>
      </c>
      <c r="G70" s="32" t="s">
        <v>75</v>
      </c>
      <c r="H70" s="20"/>
      <c r="I70" s="6">
        <v>126</v>
      </c>
      <c r="J70" s="32" t="s">
        <v>76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Кузнецов Дмитрий</v>
      </c>
      <c r="C71" s="21"/>
      <c r="D71" s="22"/>
      <c r="E71" s="20">
        <v>-128</v>
      </c>
      <c r="F71" s="28" t="str">
        <f>IF(C74=B73,B75,IF(C74=B75,B73,0))</f>
        <v>Иванов Дмитрий</v>
      </c>
      <c r="G71" s="20" t="s">
        <v>10</v>
      </c>
      <c r="H71" s="20">
        <v>-121</v>
      </c>
      <c r="I71" s="28" t="str">
        <f>IF(I55=H47,H63,IF(I55=H63,H47,0))</f>
        <v>Абдрашитов Азат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73</v>
      </c>
      <c r="E72" s="20"/>
      <c r="F72" s="20">
        <v>-130</v>
      </c>
      <c r="G72" s="27" t="str">
        <f>IF(G70=F69,F71,IF(G70=F71,F69,0))</f>
        <v>Кузнецов Дмитрий</v>
      </c>
      <c r="H72" s="20"/>
      <c r="I72" s="20">
        <v>-126</v>
      </c>
      <c r="J72" s="27" t="str">
        <f>IF(J70=I69,I71,IF(J70=I71,I69,0))</f>
        <v>Хайруллин Ренат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Сафиуллин Александр</v>
      </c>
      <c r="C73" s="21"/>
      <c r="D73" s="24" t="s">
        <v>6</v>
      </c>
      <c r="E73" s="20">
        <v>-112</v>
      </c>
      <c r="F73" s="27" t="str">
        <f>IF(G11=F7,F15,IF(G11=F15,F7,0))</f>
        <v>Сальманов Линар</v>
      </c>
      <c r="G73" s="20" t="s">
        <v>11</v>
      </c>
      <c r="H73" s="20">
        <v>-131</v>
      </c>
      <c r="I73" s="27" t="str">
        <f>IF(G74=F73,F75,IF(G74=F75,F73,0))</f>
        <v>Аглетдинов Руслан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70</v>
      </c>
      <c r="D74" s="19"/>
      <c r="E74" s="20"/>
      <c r="F74" s="6">
        <v>131</v>
      </c>
      <c r="G74" s="32" t="s">
        <v>84</v>
      </c>
      <c r="H74" s="20"/>
      <c r="I74" s="6">
        <v>134</v>
      </c>
      <c r="J74" s="32" t="s">
        <v>78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Иванов Дмитрий</v>
      </c>
      <c r="C75" s="20">
        <v>-129</v>
      </c>
      <c r="D75" s="27" t="str">
        <f>IF(D72=C70,C74,IF(D72=C74,C70,0))</f>
        <v>Сафиуллин Александр</v>
      </c>
      <c r="E75" s="20">
        <v>-113</v>
      </c>
      <c r="F75" s="28" t="str">
        <f>IF(G27=F23,F31,IF(G27=F31,F23,0))</f>
        <v>Аглетдинов Руслан</v>
      </c>
      <c r="G75" s="21"/>
      <c r="H75" s="20">
        <v>-132</v>
      </c>
      <c r="I75" s="28" t="str">
        <f>IF(G78=F77,F79,IF(G78=F79,F77,0))</f>
        <v>Ларионов Сергей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80</v>
      </c>
      <c r="I76" s="20">
        <v>-134</v>
      </c>
      <c r="J76" s="27" t="str">
        <f>IF(J74=I73,I75,IF(J74=I75,I73,0))</f>
        <v>Ларионов Сергей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Яковлев Роман</v>
      </c>
      <c r="C77" s="19"/>
      <c r="D77" s="19"/>
      <c r="E77" s="20">
        <v>-114</v>
      </c>
      <c r="F77" s="27" t="str">
        <f>IF(G43=F39,F47,IF(G43=F47,F39,0))</f>
        <v>Отин Роман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82</v>
      </c>
      <c r="D78" s="19"/>
      <c r="E78" s="20"/>
      <c r="F78" s="6">
        <v>132</v>
      </c>
      <c r="G78" s="33" t="s">
        <v>80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Карташов Алексей</v>
      </c>
      <c r="C79" s="21"/>
      <c r="D79" s="19"/>
      <c r="E79" s="20">
        <v>-115</v>
      </c>
      <c r="F79" s="28" t="str">
        <f>IF(G59=F55,F63,IF(G59=F63,F55,0))</f>
        <v>Ларионов Сергей</v>
      </c>
      <c r="G79" s="20">
        <v>-133</v>
      </c>
      <c r="H79" s="27" t="str">
        <f>IF(H76=G74,G78,IF(H76=G78,G74,0))</f>
        <v>Сальманов Линар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82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Латыпов Аллан</v>
      </c>
      <c r="C81" s="21"/>
      <c r="D81" s="21"/>
      <c r="E81" s="19"/>
      <c r="F81" s="19"/>
      <c r="G81" s="20">
        <v>-139</v>
      </c>
      <c r="H81" s="27" t="str">
        <f>IF(D80=C78,C82,IF(D80=C82,C78,0))</f>
        <v>Истомин Андрей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85</v>
      </c>
      <c r="D82" s="21"/>
      <c r="E82" s="19"/>
      <c r="F82" s="19"/>
      <c r="G82" s="19"/>
      <c r="H82" s="6">
        <v>142</v>
      </c>
      <c r="I82" s="32" t="s">
        <v>85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Истомин Андрей</v>
      </c>
      <c r="C83" s="19"/>
      <c r="D83" s="21"/>
      <c r="E83" s="19"/>
      <c r="F83" s="19"/>
      <c r="G83" s="20">
        <v>-140</v>
      </c>
      <c r="H83" s="28" t="str">
        <f>IF(D88=C86,C90,IF(D88=C90,C86,0))</f>
        <v>Волков Арнольд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82</v>
      </c>
      <c r="F84" s="20">
        <v>-135</v>
      </c>
      <c r="G84" s="27" t="str">
        <f>IF(C78=B77,B79,IF(C78=B79,B77,0))</f>
        <v>Карташов Алексей</v>
      </c>
      <c r="H84" s="20">
        <v>-142</v>
      </c>
      <c r="I84" s="27" t="str">
        <f>IF(I82=H81,H83,IF(I82=H83,H81,0))</f>
        <v>Волков Арнольд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Пермяков Никита</v>
      </c>
      <c r="C85" s="19"/>
      <c r="D85" s="21"/>
      <c r="E85" s="20" t="s">
        <v>16</v>
      </c>
      <c r="F85" s="20"/>
      <c r="G85" s="6">
        <v>143</v>
      </c>
      <c r="H85" s="29" t="s">
        <v>89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87</v>
      </c>
      <c r="D86" s="21"/>
      <c r="E86" s="19"/>
      <c r="F86" s="20">
        <v>-136</v>
      </c>
      <c r="G86" s="28" t="str">
        <f>IF(C82=B81,B83,IF(C82=B83,B81,0))</f>
        <v>Латыпов Аллан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Волков Арнольд</v>
      </c>
      <c r="C87" s="21"/>
      <c r="D87" s="21"/>
      <c r="E87" s="19"/>
      <c r="F87" s="20"/>
      <c r="G87" s="19"/>
      <c r="H87" s="6">
        <v>145</v>
      </c>
      <c r="I87" s="29" t="s">
        <v>83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90</v>
      </c>
      <c r="E88" s="19"/>
      <c r="F88" s="20">
        <v>-137</v>
      </c>
      <c r="G88" s="27" t="str">
        <f>IF(C86=B85,B87,IF(C86=B87,B85,0))</f>
        <v>Пермяков Никита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Камаев Эдгар</v>
      </c>
      <c r="C89" s="21"/>
      <c r="D89" s="22"/>
      <c r="E89" s="19"/>
      <c r="F89" s="20"/>
      <c r="G89" s="6">
        <v>144</v>
      </c>
      <c r="H89" s="37" t="s">
        <v>83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90</v>
      </c>
      <c r="D90" s="20">
        <v>-141</v>
      </c>
      <c r="E90" s="27" t="str">
        <f>IF(E84=D80,D88,IF(E84=D88,D80,0))</f>
        <v>Камаев Эдгар</v>
      </c>
      <c r="F90" s="20">
        <v>-138</v>
      </c>
      <c r="G90" s="28" t="str">
        <f>IF(C90=B89,B91,IF(C90=B91,B89,0))</f>
        <v>Ласько Михаил</v>
      </c>
      <c r="H90" s="20">
        <v>-145</v>
      </c>
      <c r="I90" s="27" t="str">
        <f>IF(I87=H85,H89,IF(I87=H89,H85,0))</f>
        <v>Карташов Алексей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Ласько Михаил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2:10" ht="9.75" customHeight="1">
      <c r="B1" s="47" t="str">
        <f>'Сп.Юниоры'!C1</f>
        <v>Юниорское Первенство Башкортостана 2009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'Сп.Юниоры'!C2</f>
        <v>Юниоры 1991-93 г.г.р.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Тухватуллин Руслан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IF(Юниоры3!E9=Юниоры3!D7,Юниоры3!D11,IF(Юниоры3!E9=Юниоры3!D11,Юниоры3!D7,0))</f>
        <v>Сапожников Антон</v>
      </c>
      <c r="C5" s="19"/>
      <c r="D5" s="20">
        <v>-143</v>
      </c>
      <c r="E5" s="27" t="str">
        <f>IF(Юниоры3!H85=Юниоры3!G84,Юниоры3!G86,IF(Юниоры3!H85=Юниоры3!G86,Юниоры3!G84,0))</f>
        <v>Латыпов Аллан</v>
      </c>
      <c r="F5" s="19"/>
      <c r="G5" s="20"/>
      <c r="H5" s="6">
        <v>154</v>
      </c>
      <c r="I5" s="32" t="s">
        <v>94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98</v>
      </c>
      <c r="D6" s="19"/>
      <c r="E6" s="6">
        <v>146</v>
      </c>
      <c r="F6" s="32" t="s">
        <v>86</v>
      </c>
      <c r="G6" s="20">
        <v>-152</v>
      </c>
      <c r="H6" s="28" t="str">
        <f>IF(D16=C14,C18,IF(D16=C18,C14,0))</f>
        <v>Матюшин Иван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IF(Юниоры3!E17=Юниоры3!D15,Юниоры3!D19,IF(Юниоры3!E17=Юниоры3!D19,Юниоры3!D15,0))</f>
        <v>Саитов Эмиль</v>
      </c>
      <c r="C7" s="21"/>
      <c r="D7" s="20">
        <v>-144</v>
      </c>
      <c r="E7" s="28" t="str">
        <f>IF(Юниоры3!H89=Юниоры3!G88,Юниоры3!G90,IF(Юниоры3!H89=Юниоры3!G90,Юниоры3!G88,0))</f>
        <v>Пермяков Никита</v>
      </c>
      <c r="F7" s="20" t="s">
        <v>21</v>
      </c>
      <c r="G7" s="19"/>
      <c r="H7" s="20">
        <v>-154</v>
      </c>
      <c r="I7" s="27" t="str">
        <f>IF(I5=H4,H6,IF(I5=H6,H4,0))</f>
        <v>Тухватуллин Руслан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98</v>
      </c>
      <c r="E8" s="20">
        <v>-146</v>
      </c>
      <c r="F8" s="27" t="str">
        <f>IF(F6=E5,E7,IF(F6=E7,E5,0))</f>
        <v>Латыпов Аллан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IF(Юниоры3!E25=Юниоры3!D23,Юниоры3!D27,IF(Юниоры3!E25=Юниоры3!D27,Юниоры3!D23,0))</f>
        <v>Тухватуллин Руслан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Саитов Эмиль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93</v>
      </c>
      <c r="D10" s="21"/>
      <c r="E10" s="19"/>
      <c r="F10" s="19"/>
      <c r="G10" s="20"/>
      <c r="H10" s="6">
        <v>155</v>
      </c>
      <c r="I10" s="32" t="s">
        <v>96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IF(Юниоры3!E33=Юниоры3!D31,Юниоры3!D35,IF(Юниоры3!E33=Юниоры3!D35,Юниоры3!D31,0))</f>
        <v>Шайхутдинов Артур</v>
      </c>
      <c r="C11" s="19"/>
      <c r="D11" s="21"/>
      <c r="E11" s="19"/>
      <c r="F11" s="19"/>
      <c r="G11" s="20">
        <v>-148</v>
      </c>
      <c r="H11" s="28" t="str">
        <f>IF(C10=B9,B11,IF(C10=B11,B9,0))</f>
        <v>Шайхутдинов Артур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91</v>
      </c>
      <c r="F12" s="19"/>
      <c r="G12" s="20"/>
      <c r="H12" s="19"/>
      <c r="I12" s="6">
        <v>157</v>
      </c>
      <c r="J12" s="32" t="s">
        <v>96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IF(Юниоры3!E41=Юниоры3!D39,Юниоры3!D43,IF(Юниоры3!E41=Юниоры3!D43,Юниоры3!D39,0))</f>
        <v>Ахметгалиев Ильнур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Ахметгалиев Ильнур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94</v>
      </c>
      <c r="D14" s="21"/>
      <c r="E14" s="19"/>
      <c r="F14" s="19"/>
      <c r="G14" s="20"/>
      <c r="H14" s="6">
        <v>156</v>
      </c>
      <c r="I14" s="33" t="s">
        <v>102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IF(Юниоры3!E49=Юниоры3!D47,Юниоры3!D51,IF(Юниоры3!E49=Юниоры3!D51,Юниоры3!D47,0))</f>
        <v>Матюшин Иван</v>
      </c>
      <c r="C15" s="21"/>
      <c r="D15" s="21"/>
      <c r="E15" s="19"/>
      <c r="F15" s="19"/>
      <c r="G15" s="20">
        <v>-150</v>
      </c>
      <c r="H15" s="28" t="str">
        <f>IF(C18=B17,B19,IF(C18=B19,B17,0))</f>
        <v>Латыпов Тимур</v>
      </c>
      <c r="I15" s="20">
        <v>-157</v>
      </c>
      <c r="J15" s="27" t="str">
        <f>IF(J12=I10,I14,IF(J12=I14,I10,0))</f>
        <v>Ахметгалиев Ильнур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91</v>
      </c>
      <c r="E16" s="19"/>
      <c r="F16" s="20">
        <v>-155</v>
      </c>
      <c r="G16" s="27" t="str">
        <f>IF(I10=H9,H11,IF(I10=H11,H9,0))</f>
        <v>Саитов Эмиль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IF(Юниоры3!E57=Юниоры3!D55,Юниоры3!D59,IF(Юниоры3!E57=Юниоры3!D59,Юниоры3!D55,0))</f>
        <v>Файзуллин Тимур</v>
      </c>
      <c r="C17" s="21"/>
      <c r="D17" s="22"/>
      <c r="E17" s="19"/>
      <c r="F17" s="20"/>
      <c r="G17" s="6">
        <v>158</v>
      </c>
      <c r="H17" s="32" t="s">
        <v>97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91</v>
      </c>
      <c r="D18" s="20">
        <v>-153</v>
      </c>
      <c r="E18" s="27" t="str">
        <f>IF(E12=D8,D16,IF(E12=D16,D8,0))</f>
        <v>Сапожников Антон</v>
      </c>
      <c r="F18" s="20">
        <v>-156</v>
      </c>
      <c r="G18" s="28" t="str">
        <f>IF(I14=H13,H15,IF(I14=H15,H13,0))</f>
        <v>Латыпов Тимур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IF(Юниоры3!E65=Юниоры3!D63,Юниоры3!D67,IF(Юниоры3!E65=Юниоры3!D67,Юниоры3!D63,0))</f>
        <v>Латыпов Тимур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Саитов Эмиль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IF(Юниоры3!D7=Юниоры3!C6,Юниоры3!C8,IF(Юниоры3!D7=Юниоры3!C8,Юниоры3!C6,0))</f>
        <v>Мисник Сергей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Мисник Сергей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100</v>
      </c>
      <c r="D22" s="19"/>
      <c r="E22" s="19"/>
      <c r="F22" s="19"/>
      <c r="G22" s="19"/>
      <c r="H22" s="19"/>
      <c r="I22" s="6">
        <v>174</v>
      </c>
      <c r="J22" s="32" t="s">
        <v>100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 t="str">
        <f>IF(Юниоры3!D11=Юниоры3!C10,Юниоры3!C12,IF(Юниоры3!D11=Юниоры3!C12,Юниоры3!C10,0))</f>
        <v>Конев Александр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Гордеев Андрей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100</v>
      </c>
      <c r="E24" s="19"/>
      <c r="F24" s="19"/>
      <c r="G24" s="19"/>
      <c r="H24" s="19"/>
      <c r="I24" s="20">
        <v>-174</v>
      </c>
      <c r="J24" s="27" t="str">
        <f>IF(J22=I21,I23,IF(J22=I23,I21,0))</f>
        <v>Гордеев Андрей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IF(Юниоры3!D15=Юниоры3!C14,Юниоры3!C16,IF(Юниоры3!D15=Юниоры3!C16,Юниоры3!C14,0))</f>
        <v>Ханнанов Булат</v>
      </c>
      <c r="C25" s="21"/>
      <c r="D25" s="21"/>
      <c r="E25" s="19"/>
      <c r="F25" s="19"/>
      <c r="G25" s="20">
        <v>-167</v>
      </c>
      <c r="H25" s="27" t="str">
        <f>IF(D24=C22,C26,IF(D24=C26,C22,0))</f>
        <v>Шайхутдинов Эмиль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106</v>
      </c>
      <c r="D26" s="21"/>
      <c r="E26" s="19"/>
      <c r="F26" s="19"/>
      <c r="G26" s="20"/>
      <c r="H26" s="6">
        <v>175</v>
      </c>
      <c r="I26" s="32" t="s">
        <v>111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IF(Юниоры3!D19=Юниоры3!C18,Юниоры3!C20,IF(Юниоры3!D19=Юниоры3!C20,Юниоры3!C18,0))</f>
        <v>Шайхутдинов Эмиль</v>
      </c>
      <c r="C27" s="19"/>
      <c r="D27" s="21"/>
      <c r="E27" s="19"/>
      <c r="F27" s="19"/>
      <c r="G27" s="20">
        <v>-168</v>
      </c>
      <c r="H27" s="28" t="str">
        <f>IF(D32=C30,C34,IF(D32=C34,C30,0))</f>
        <v>Бражников Евгений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110</v>
      </c>
      <c r="F28" s="19"/>
      <c r="G28" s="20"/>
      <c r="H28" s="19"/>
      <c r="I28" s="6">
        <v>177</v>
      </c>
      <c r="J28" s="32" t="s">
        <v>111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IF(Юниоры3!D23=Юниоры3!C22,Юниоры3!C24,IF(Юниоры3!D23=Юниоры3!C24,Юниоры3!C22,0))</f>
        <v>Корнилов Руслан</v>
      </c>
      <c r="C29" s="19"/>
      <c r="D29" s="21"/>
      <c r="E29" s="21"/>
      <c r="F29" s="19"/>
      <c r="G29" s="20">
        <v>-169</v>
      </c>
      <c r="H29" s="27" t="str">
        <f>IF(D40=C38,C42,IF(D40=C42,C38,0))</f>
        <v>Шамсутдинов Фидан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110</v>
      </c>
      <c r="D30" s="21"/>
      <c r="E30" s="21"/>
      <c r="F30" s="19"/>
      <c r="G30" s="20"/>
      <c r="H30" s="6">
        <v>176</v>
      </c>
      <c r="I30" s="33" t="s">
        <v>108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IF(Юниоры3!D27=Юниоры3!C26,Юниоры3!C28,IF(Юниоры3!D27=Юниоры3!C28,Юниоры3!C26,0))</f>
        <v>Садретдинов Рафис</v>
      </c>
      <c r="C31" s="21"/>
      <c r="D31" s="21"/>
      <c r="E31" s="21"/>
      <c r="F31" s="19"/>
      <c r="G31" s="20">
        <v>-170</v>
      </c>
      <c r="H31" s="28" t="str">
        <f>IF(D48=C46,C50,IF(D48=C50,C46,0))</f>
        <v>Ибатуллин Руслан</v>
      </c>
      <c r="I31" s="20">
        <v>-177</v>
      </c>
      <c r="J31" s="27" t="str">
        <f>IF(J28=I26,I30,IF(J28=I30,I26,0))</f>
        <v>Ибатуллин Руслан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110</v>
      </c>
      <c r="E32" s="21"/>
      <c r="F32" s="20">
        <v>-175</v>
      </c>
      <c r="G32" s="27" t="str">
        <f>IF(I26=H25,H27,IF(I26=H27,H25,0))</f>
        <v>Шайхутдинов Эмиль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IF(Юниоры3!D31=Юниоры3!C30,Юниоры3!C32,IF(Юниоры3!D31=Юниоры3!C32,Юниоры3!C30,0))</f>
        <v>Бражников Евгений</v>
      </c>
      <c r="C33" s="21"/>
      <c r="D33" s="19"/>
      <c r="E33" s="21"/>
      <c r="F33" s="20"/>
      <c r="G33" s="6">
        <v>178</v>
      </c>
      <c r="H33" s="32" t="s">
        <v>104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111</v>
      </c>
      <c r="D34" s="19"/>
      <c r="E34" s="21"/>
      <c r="F34" s="20">
        <v>-176</v>
      </c>
      <c r="G34" s="28" t="str">
        <f>IF(I30=H29,H31,IF(I30=H31,H29,0))</f>
        <v>Шамсутдинов Фидан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IF(Юниоры3!D35=Юниоры3!C34,Юниоры3!C36,IF(Юниоры3!D35=Юниоры3!C36,Юниоры3!C34,0))</f>
        <v>Султангулов Рим</v>
      </c>
      <c r="C35" s="19"/>
      <c r="D35" s="19"/>
      <c r="E35" s="34" t="s">
        <v>101</v>
      </c>
      <c r="F35" s="20"/>
      <c r="G35" s="20">
        <v>-178</v>
      </c>
      <c r="H35" s="27" t="str">
        <f>IF(H33=G32,G34,IF(H33=G34,G32,0))</f>
        <v>Шайхутдинов Эмиль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 t="str">
        <f>IF(C22=B21,B23,IF(C22=B23,B21,0))</f>
        <v>Конев Александр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IF(Юниоры3!D39=Юниоры3!C38,Юниоры3!C40,IF(Юниоры3!D39=Юниоры3!C40,Юниоры3!C38,0))</f>
        <v>Середкин Алексей</v>
      </c>
      <c r="C37" s="19"/>
      <c r="D37" s="19"/>
      <c r="E37" s="21"/>
      <c r="F37" s="20"/>
      <c r="G37" s="6">
        <v>179</v>
      </c>
      <c r="H37" s="29" t="s">
        <v>107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101</v>
      </c>
      <c r="D38" s="19"/>
      <c r="E38" s="36" t="str">
        <f>IF(E35=E28,E44,IF(E35=E44,E28,0))</f>
        <v>Садретдинов Рафис</v>
      </c>
      <c r="F38" s="20">
        <v>-160</v>
      </c>
      <c r="G38" s="28" t="str">
        <f>IF(C26=B25,B27,IF(C26=B27,B25,0))</f>
        <v>Ханнанов Булат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 t="str">
        <f>IF(Юниоры3!D43=Юниоры3!C42,Юниоры3!C44,IF(Юниоры3!D43=Юниоры3!C44,Юниоры3!C42,0))</f>
        <v>Лавров Артем</v>
      </c>
      <c r="C39" s="21"/>
      <c r="D39" s="19"/>
      <c r="E39" s="25" t="s">
        <v>36</v>
      </c>
      <c r="F39" s="20"/>
      <c r="G39" s="19"/>
      <c r="H39" s="6">
        <v>183</v>
      </c>
      <c r="I39" s="29" t="s">
        <v>103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101</v>
      </c>
      <c r="E40" s="21"/>
      <c r="F40" s="20">
        <v>-161</v>
      </c>
      <c r="G40" s="27" t="str">
        <f>IF(C30=B29,B31,IF(C30=B31,B29,0))</f>
        <v>Корнилов Руслан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IF(Юниоры3!D47=Юниоры3!C46,Юниоры3!C48,IF(Юниоры3!D47=Юниоры3!C48,Юниоры3!C46,0))</f>
        <v>Сайфутдинов Марс</v>
      </c>
      <c r="C41" s="21"/>
      <c r="D41" s="21"/>
      <c r="E41" s="21"/>
      <c r="F41" s="20"/>
      <c r="G41" s="6">
        <v>180</v>
      </c>
      <c r="H41" s="37" t="s">
        <v>103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104</v>
      </c>
      <c r="D42" s="21"/>
      <c r="E42" s="21"/>
      <c r="F42" s="20">
        <v>-162</v>
      </c>
      <c r="G42" s="28" t="str">
        <f>IF(C34=B33,B35,IF(C34=B35,B33,0))</f>
        <v>Султангулов Рим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IF(Юниоры3!D51=Юниоры3!C50,Юниоры3!C52,IF(Юниоры3!D51=Юниоры3!C52,Юниоры3!C50,0))</f>
        <v>Шамсутдинов Фидан</v>
      </c>
      <c r="C43" s="19"/>
      <c r="D43" s="21"/>
      <c r="E43" s="21"/>
      <c r="F43" s="20"/>
      <c r="G43" s="19"/>
      <c r="H43" s="19"/>
      <c r="I43" s="6">
        <v>185</v>
      </c>
      <c r="J43" s="29" t="s">
        <v>103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101</v>
      </c>
      <c r="F44" s="20">
        <v>-163</v>
      </c>
      <c r="G44" s="27" t="str">
        <f>IF(C38=B37,B39,IF(C38=B39,B37,0))</f>
        <v>Лавров Артем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IF(Юниоры3!D55=Юниоры3!C54,Юниоры3!C56,IF(Юниоры3!D55=Юниоры3!C56,Юниоры3!C54,0))</f>
        <v>Валитов Денис</v>
      </c>
      <c r="C45" s="19"/>
      <c r="D45" s="21"/>
      <c r="E45" s="19"/>
      <c r="F45" s="20"/>
      <c r="G45" s="6">
        <v>181</v>
      </c>
      <c r="H45" s="29" t="s">
        <v>109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108</v>
      </c>
      <c r="D46" s="21"/>
      <c r="E46" s="19"/>
      <c r="F46" s="20">
        <v>-164</v>
      </c>
      <c r="G46" s="28" t="str">
        <f>IF(C42=B41,B43,IF(C42=B43,B41,0))</f>
        <v>Сайфутдинов Марс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IF(Юниоры3!D59=Юниоры3!C58,Юниоры3!C60,IF(Юниоры3!D59=Юниоры3!C60,Юниоры3!C58,0))</f>
        <v>Ибатуллин Руслан</v>
      </c>
      <c r="C47" s="21"/>
      <c r="D47" s="21"/>
      <c r="E47" s="19"/>
      <c r="F47" s="20"/>
      <c r="G47" s="19"/>
      <c r="H47" s="6">
        <v>184</v>
      </c>
      <c r="I47" s="37" t="s">
        <v>105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99</v>
      </c>
      <c r="E48" s="19"/>
      <c r="F48" s="20">
        <v>-165</v>
      </c>
      <c r="G48" s="27" t="str">
        <f>IF(C46=B45,B47,IF(C46=B47,B45,0))</f>
        <v>Валитов Денис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 t="str">
        <f>IF(Юниоры3!D63=Юниоры3!C62,Юниоры3!C64,IF(Юниоры3!D63=Юниоры3!C64,Юниоры3!C62,0))</f>
        <v>Бурцев Илья</v>
      </c>
      <c r="C49" s="21"/>
      <c r="D49" s="19"/>
      <c r="E49" s="19"/>
      <c r="F49" s="20"/>
      <c r="G49" s="6">
        <v>182</v>
      </c>
      <c r="H49" s="37" t="s">
        <v>105</v>
      </c>
      <c r="I49" s="20">
        <v>-185</v>
      </c>
      <c r="J49" s="27" t="str">
        <f>IF(J43=I39,I47,IF(J43=I47,I39,0))</f>
        <v>Валитов Денис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99</v>
      </c>
      <c r="D50" s="20">
        <v>-179</v>
      </c>
      <c r="E50" s="27" t="str">
        <f>IF(H37=G36,G38,IF(H37=G38,G36,0))</f>
        <v>Конев Александр</v>
      </c>
      <c r="F50" s="20">
        <v>-166</v>
      </c>
      <c r="G50" s="28" t="str">
        <f>IF(C50=B49,B51,IF(C50=B51,B49,0))</f>
        <v>Бурцев Илья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IF(Юниоры3!D67=Юниоры3!C66,Юниоры3!C68,IF(Юниоры3!D67=Юниоры3!C68,Юниоры3!C66,0))</f>
        <v>Гордеев Андрей</v>
      </c>
      <c r="C51" s="19"/>
      <c r="D51" s="19"/>
      <c r="E51" s="6">
        <v>187</v>
      </c>
      <c r="F51" s="29" t="s">
        <v>114</v>
      </c>
      <c r="G51" s="19"/>
      <c r="H51" s="20">
        <v>-183</v>
      </c>
      <c r="I51" s="27" t="str">
        <f>IF(I39=H37,H41,IF(I39=H41,H37,0))</f>
        <v>Ханнанов Булат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Султангулов Рим</v>
      </c>
      <c r="F52" s="21"/>
      <c r="G52" s="19"/>
      <c r="H52" s="19"/>
      <c r="I52" s="6">
        <v>186</v>
      </c>
      <c r="J52" s="29" t="s">
        <v>109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113</v>
      </c>
      <c r="H53" s="20">
        <v>-184</v>
      </c>
      <c r="I53" s="28" t="str">
        <f>IF(I47=H45,H49,IF(I47=H49,H45,0))</f>
        <v>Сайфутдинов Марс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IF(Юниоры3!C6=Юниоры3!B5,Юниоры3!B7,IF(Юниоры3!C6=Юниоры3!B7,Юниоры3!B5,0))</f>
        <v>нет</v>
      </c>
      <c r="C54" s="19"/>
      <c r="D54" s="20">
        <v>-181</v>
      </c>
      <c r="E54" s="27" t="str">
        <f>IF(H45=G44,G46,IF(H45=G46,G44,0))</f>
        <v>Лавров Артем</v>
      </c>
      <c r="F54" s="21"/>
      <c r="G54" s="20" t="s">
        <v>40</v>
      </c>
      <c r="H54" s="19"/>
      <c r="I54" s="20">
        <v>-186</v>
      </c>
      <c r="J54" s="27" t="str">
        <f>IF(J52=I51,I53,IF(J52=I53,I51,0))</f>
        <v>Ханнанов Булат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 t="s">
        <v>113</v>
      </c>
      <c r="G55" s="19"/>
      <c r="H55" s="20">
        <v>-187</v>
      </c>
      <c r="I55" s="27" t="str">
        <f>IF(F51=E50,E52,IF(F51=E52,E50,0))</f>
        <v>Султангулов Рим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 t="str">
        <f>IF(Юниоры3!C10=Юниоры3!B9,Юниоры3!B11,IF(Юниоры3!C10=Юниоры3!B11,Юниоры3!B9,0))</f>
        <v>нет</v>
      </c>
      <c r="C56" s="21"/>
      <c r="D56" s="20">
        <v>-182</v>
      </c>
      <c r="E56" s="28" t="str">
        <f>IF(H49=G48,G50,IF(H49=G50,G48,0))</f>
        <v>Бурцев Илья</v>
      </c>
      <c r="F56" s="20">
        <v>-189</v>
      </c>
      <c r="G56" s="27" t="str">
        <f>IF(G53=F51,F55,IF(G53=F55,F51,0))</f>
        <v>Конев Александр</v>
      </c>
      <c r="H56" s="19"/>
      <c r="I56" s="6">
        <v>190</v>
      </c>
      <c r="J56" s="29" t="s">
        <v>95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 t="str">
        <f>IF(F55=E54,E56,IF(F55=E56,E54,0))</f>
        <v>Лавров Артем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 t="str">
        <f>IF(Юниоры3!C14=Юниоры3!B13,Юниоры3!B15,IF(Юниоры3!C14=Юниоры3!B15,Юниоры3!B13,0))</f>
        <v>нет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 t="str">
        <f>IF(J56=I55,I57,IF(J56=I57,I55,0))</f>
        <v>Лавров Артем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 t="str">
        <f>IF(Юниоры3!C18=Юниоры3!B17,Юниоры3!B19,IF(Юниоры3!C18=Юниоры3!B19,Юниоры3!B17,0))</f>
        <v>нет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 t="str">
        <f>IF(Юниоры3!C22=Юниоры3!B21,Юниоры3!B23,IF(Юниоры3!C22=Юниоры3!B23,Юниоры3!B21,0))</f>
        <v>нет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 t="str">
        <f>IF(Юниоры3!C26=Юниоры3!B25,Юниоры3!B27,IF(Юниоры3!C26=Юниоры3!B27,Юниоры3!B25,0))</f>
        <v>нет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 t="str">
        <f>IF(Юниоры3!C30=Юниоры3!B29,Юниоры3!B31,IF(Юниоры3!C30=Юниоры3!B31,Юниоры3!B29,0))</f>
        <v>нет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 t="str">
        <f>IF(Юниоры3!C34=Юниоры3!B33,Юниоры3!B35,IF(Юниоры3!C34=Юниоры3!B35,Юниоры3!B33,0))</f>
        <v>нет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 t="str">
        <f>IF(Юниоры3!C38=Юниоры3!B37,Юниоры3!B39,IF(Юниоры3!C38=Юниоры3!B39,Юниоры3!B37,0))</f>
        <v>нет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 t="str">
        <f>IF(Юниоры3!C42=Юниоры3!B41,Юниоры3!B43,IF(Юниоры3!C42=Юниоры3!B43,Юниоры3!B41,0))</f>
        <v>нет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 t="str">
        <f>IF(Юниоры3!C46=Юниоры3!B45,Юниоры3!B47,IF(Юниоры3!C46=Юниоры3!B47,Юниоры3!B45,0))</f>
        <v>нет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 t="str">
        <f>IF(Юниоры3!C50=Юниоры3!B49,Юниоры3!B51,IF(Юниоры3!C50=Юниоры3!B51,Юниоры3!B49,0))</f>
        <v>нет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 t="str">
        <f>IF(Юниоры3!C54=Юниоры3!B53,Юниоры3!B55,IF(Юниоры3!C54=Юниоры3!B55,Юниоры3!B53,0))</f>
        <v>нет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 t="str">
        <f>IF(Юниоры3!C58=Юниоры3!B57,Юниоры3!B59,IF(Юниоры3!C58=Юниоры3!B59,Юниоры3!B57,0))</f>
        <v>нет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 t="str">
        <f>IF(Юниоры3!C62=Юниоры3!B61,Юниоры3!B63,IF(Юниоры3!C62=Юниоры3!B63,Юниоры3!B61,0))</f>
        <v>нет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IF(Юниоры3!C66=Юниоры3!B65,Юниоры3!B67,IF(Юниоры3!C66=Юниоры3!B67,Юниоры3!B65,0))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2" sqref="A2"/>
    </sheetView>
  </sheetViews>
  <sheetFormatPr defaultColWidth="9.00390625" defaultRowHeight="12.75"/>
  <cols>
    <col min="1" max="1" width="4.00390625" style="69" customWidth="1"/>
    <col min="2" max="2" width="13.875" style="69" customWidth="1"/>
    <col min="3" max="8" width="12.75390625" style="69" customWidth="1"/>
    <col min="9" max="11" width="6.75390625" style="69" customWidth="1"/>
    <col min="12" max="16384" width="9.125" style="69" customWidth="1"/>
  </cols>
  <sheetData>
    <row r="1" spans="1:11" ht="12.75">
      <c r="A1" s="68"/>
      <c r="B1" s="44" t="str">
        <f>'Сп.Девочки'!C1</f>
        <v>Детское Первенство Башкортостана 2009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68"/>
      <c r="B2" s="44" t="str">
        <f>'Сп.Девочки'!C2</f>
        <v>Девочки 97-99 г.г.р.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ht="12.75">
      <c r="A4" s="16">
        <v>-1</v>
      </c>
      <c r="B4" s="27" t="str">
        <f>IF(Девочки1!C5=Девочки1!B4,Девочки1!B6,IF(Девочки1!C5=Девочки1!B6,Девочки1!B4,0))</f>
        <v>нет</v>
      </c>
      <c r="C4" s="48"/>
      <c r="D4" s="16">
        <v>-25</v>
      </c>
      <c r="E4" s="27" t="str">
        <f>IF(Девочки1!E11=Девочки1!D7,Девочки1!D15,IF(Девочки1!E11=Девочки1!D15,Девочки1!D7,0))</f>
        <v>Гришина Анастасия</v>
      </c>
      <c r="F4" s="48"/>
      <c r="G4" s="48"/>
      <c r="H4" s="48"/>
      <c r="I4" s="48"/>
      <c r="J4" s="48"/>
      <c r="K4" s="48"/>
      <c r="L4"/>
      <c r="M4"/>
      <c r="N4"/>
      <c r="O4"/>
      <c r="P4"/>
      <c r="Q4"/>
      <c r="R4"/>
      <c r="S4"/>
    </row>
    <row r="5" spans="1:19" ht="12.75">
      <c r="A5" s="16"/>
      <c r="B5" s="51">
        <v>32</v>
      </c>
      <c r="C5" s="57" t="s">
        <v>274</v>
      </c>
      <c r="D5" s="48"/>
      <c r="E5" s="54"/>
      <c r="F5" s="48"/>
      <c r="G5" s="48"/>
      <c r="H5" s="48"/>
      <c r="I5" s="48"/>
      <c r="J5" s="48"/>
      <c r="K5" s="48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IF(Девочки1!C9=Девочки1!B8,Девочки1!B10,IF(Девочки1!C9=Девочки1!B10,Девочки1!B8,0))</f>
        <v>Гурьянова Дарья</v>
      </c>
      <c r="C6" s="51">
        <v>40</v>
      </c>
      <c r="D6" s="57" t="s">
        <v>276</v>
      </c>
      <c r="E6" s="51">
        <v>52</v>
      </c>
      <c r="F6" s="57" t="s">
        <v>275</v>
      </c>
      <c r="G6" s="48"/>
      <c r="H6" s="48"/>
      <c r="I6" s="48"/>
      <c r="J6" s="48"/>
      <c r="K6" s="48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IF(Девочки1!D63=Девочки1!C61,Девочки1!C65,IF(Девочки1!D63=Девочки1!C65,Девочки1!C61,0))</f>
        <v>Сафина Зиля</v>
      </c>
      <c r="D7" s="54"/>
      <c r="E7" s="54"/>
      <c r="F7" s="54"/>
      <c r="G7" s="48"/>
      <c r="H7" s="48"/>
      <c r="I7" s="48"/>
      <c r="J7" s="48"/>
      <c r="K7" s="48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IF(Девочки1!C13=Девочки1!B12,Девочки1!B14,IF(Девочки1!C13=Девочки1!B14,Девочки1!B12,0))</f>
        <v>нет</v>
      </c>
      <c r="C8" s="48"/>
      <c r="D8" s="51">
        <v>48</v>
      </c>
      <c r="E8" s="70" t="s">
        <v>276</v>
      </c>
      <c r="F8" s="54"/>
      <c r="G8" s="48"/>
      <c r="H8" s="48"/>
      <c r="I8" s="48"/>
      <c r="J8" s="48"/>
      <c r="K8" s="48"/>
      <c r="L8"/>
      <c r="M8"/>
      <c r="N8"/>
      <c r="O8"/>
      <c r="P8"/>
      <c r="Q8"/>
      <c r="R8"/>
      <c r="S8"/>
    </row>
    <row r="9" spans="1:19" ht="12.75">
      <c r="A9" s="16"/>
      <c r="B9" s="51">
        <v>33</v>
      </c>
      <c r="C9" s="57"/>
      <c r="D9" s="54"/>
      <c r="E9" s="59"/>
      <c r="F9" s="54"/>
      <c r="G9" s="48"/>
      <c r="H9" s="48"/>
      <c r="I9" s="48"/>
      <c r="J9" s="48"/>
      <c r="K9" s="48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IF(Девочки1!C17=Девочки1!B16,Девочки1!B18,IF(Девочки1!C17=Девочки1!B18,Девочки1!B16,0))</f>
        <v>нет</v>
      </c>
      <c r="C10" s="51">
        <v>41</v>
      </c>
      <c r="D10" s="70" t="s">
        <v>268</v>
      </c>
      <c r="E10" s="59"/>
      <c r="F10" s="51">
        <v>56</v>
      </c>
      <c r="G10" s="57" t="s">
        <v>261</v>
      </c>
      <c r="H10" s="59"/>
      <c r="I10" s="48"/>
      <c r="J10" s="48"/>
      <c r="K10" s="48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IF(Девочки1!D55=Девочки1!C53,Девочки1!C57,IF(Девочки1!D55=Девочки1!C57,Девочки1!C53,0))</f>
        <v>Гилемханова Дина</v>
      </c>
      <c r="D11" s="48"/>
      <c r="E11" s="59"/>
      <c r="F11" s="54"/>
      <c r="G11" s="54"/>
      <c r="H11" s="59"/>
      <c r="I11" s="48"/>
      <c r="J11" s="48"/>
      <c r="K11" s="48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IF(Девочки1!C21=Девочки1!B20,Девочки1!B22,IF(Девочки1!C21=Девочки1!B22,Девочки1!B20,0))</f>
        <v>нет</v>
      </c>
      <c r="C12" s="48"/>
      <c r="D12" s="16">
        <v>-26</v>
      </c>
      <c r="E12" s="27" t="str">
        <f>IF(Девочки1!E27=Девочки1!D23,Девочки1!D31,IF(Девочки1!E27=Девочки1!D31,Девочки1!D23,0))</f>
        <v>Фатхлисламова Альбина</v>
      </c>
      <c r="F12" s="54"/>
      <c r="G12" s="54"/>
      <c r="H12" s="59"/>
      <c r="I12" s="48"/>
      <c r="J12" s="48"/>
      <c r="K12" s="48"/>
      <c r="L12"/>
      <c r="M12"/>
      <c r="N12"/>
      <c r="O12"/>
      <c r="P12"/>
      <c r="Q12"/>
      <c r="R12"/>
      <c r="S12"/>
    </row>
    <row r="13" spans="1:19" ht="12.75">
      <c r="A13" s="16"/>
      <c r="B13" s="51">
        <v>34</v>
      </c>
      <c r="C13" s="57" t="s">
        <v>279</v>
      </c>
      <c r="D13" s="48"/>
      <c r="E13" s="54"/>
      <c r="F13" s="54"/>
      <c r="G13" s="54"/>
      <c r="H13" s="59"/>
      <c r="I13" s="48"/>
      <c r="J13" s="48"/>
      <c r="K13" s="48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IF(Девочки1!C25=Девочки1!B24,Девочки1!B26,IF(Девочки1!C25=Девочки1!B26,Девочки1!B24,0))</f>
        <v>Мухаметшина Эльза</v>
      </c>
      <c r="C14" s="51">
        <v>42</v>
      </c>
      <c r="D14" s="57" t="s">
        <v>279</v>
      </c>
      <c r="E14" s="51">
        <v>53</v>
      </c>
      <c r="F14" s="70" t="s">
        <v>261</v>
      </c>
      <c r="G14" s="51">
        <v>58</v>
      </c>
      <c r="H14" s="57" t="s">
        <v>272</v>
      </c>
      <c r="I14" s="48"/>
      <c r="J14" s="48"/>
      <c r="K14" s="48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IF(Девочки1!D47=Девочки1!C45,Девочки1!C49,IF(Девочки1!D47=Девочки1!C49,Девочки1!C45,0))</f>
        <v>Гафурова Динара</v>
      </c>
      <c r="D15" s="54"/>
      <c r="E15" s="54"/>
      <c r="F15" s="48"/>
      <c r="G15" s="54"/>
      <c r="H15" s="54"/>
      <c r="I15" s="48"/>
      <c r="J15" s="48"/>
      <c r="K15" s="48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IF(Девочки1!C29=Девочки1!B28,Девочки1!B30,IF(Девочки1!C29=Девочки1!B30,Девочки1!B28,0))</f>
        <v>Екимова Галина</v>
      </c>
      <c r="C16" s="48"/>
      <c r="D16" s="51">
        <v>49</v>
      </c>
      <c r="E16" s="70" t="s">
        <v>261</v>
      </c>
      <c r="F16" s="48"/>
      <c r="G16" s="54"/>
      <c r="H16" s="54"/>
      <c r="I16" s="48"/>
      <c r="J16" s="48"/>
      <c r="K16" s="48"/>
      <c r="L16"/>
      <c r="M16"/>
      <c r="N16"/>
      <c r="O16"/>
      <c r="P16"/>
      <c r="Q16"/>
      <c r="R16"/>
      <c r="S16"/>
    </row>
    <row r="17" spans="1:19" ht="12.75">
      <c r="A17" s="16"/>
      <c r="B17" s="51">
        <v>35</v>
      </c>
      <c r="C17" s="57" t="s">
        <v>278</v>
      </c>
      <c r="D17" s="54"/>
      <c r="E17" s="59"/>
      <c r="F17" s="48"/>
      <c r="G17" s="54"/>
      <c r="H17" s="54"/>
      <c r="I17" s="48"/>
      <c r="J17" s="48"/>
      <c r="K17" s="48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IF(Девочки1!C33=Девочки1!B32,Девочки1!B34,IF(Девочки1!C33=Девочки1!B34,Девочки1!B32,0))</f>
        <v>нет</v>
      </c>
      <c r="C18" s="51">
        <v>43</v>
      </c>
      <c r="D18" s="70" t="s">
        <v>261</v>
      </c>
      <c r="E18" s="59"/>
      <c r="F18" s="16">
        <v>-30</v>
      </c>
      <c r="G18" s="28" t="str">
        <f>IF(Девочки1!F51=Девочки1!E43,Девочки1!E59,IF(Девочки1!F51=Девочки1!E59,Девочки1!E43,0))</f>
        <v>Хаматова Эльвина</v>
      </c>
      <c r="H18" s="54"/>
      <c r="I18" s="48"/>
      <c r="J18" s="48"/>
      <c r="K18" s="48"/>
      <c r="L18"/>
      <c r="M18"/>
      <c r="N18"/>
      <c r="O18"/>
      <c r="P18"/>
      <c r="Q18"/>
      <c r="R18"/>
      <c r="S18"/>
    </row>
    <row r="19" spans="1:19" ht="12.75">
      <c r="A19" s="16"/>
      <c r="B19" s="63">
        <v>-21</v>
      </c>
      <c r="C19" s="28" t="str">
        <f>IF(Девочки1!D39=Девочки1!C37,Девочки1!C41,IF(Девочки1!D39=Девочки1!C41,Девочки1!C37,0))</f>
        <v>Новикова Елизавета</v>
      </c>
      <c r="D19" s="48"/>
      <c r="E19" s="59"/>
      <c r="F19" s="48"/>
      <c r="G19" s="59"/>
      <c r="H19" s="54"/>
      <c r="I19" s="48"/>
      <c r="J19" s="48"/>
      <c r="K19" s="48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IF(Девочки1!C37=Девочки1!B36,Девочки1!B38,IF(Девочки1!C37=Девочки1!B38,Девочки1!B36,0))</f>
        <v>нет</v>
      </c>
      <c r="C20" s="48"/>
      <c r="D20" s="16">
        <v>-27</v>
      </c>
      <c r="E20" s="27" t="str">
        <f>IF(Девочки1!E43=Девочки1!D39,Девочки1!D47,IF(Девочки1!E43=Девочки1!D47,Девочки1!D39,0))</f>
        <v>Идрисова Лилия</v>
      </c>
      <c r="F20" s="48"/>
      <c r="G20" s="59"/>
      <c r="H20" s="54"/>
      <c r="I20" s="48"/>
      <c r="J20" s="48"/>
      <c r="K20" s="48"/>
      <c r="L20"/>
      <c r="M20"/>
      <c r="N20"/>
      <c r="O20"/>
      <c r="P20"/>
      <c r="Q20"/>
      <c r="R20"/>
      <c r="S20"/>
    </row>
    <row r="21" spans="1:19" ht="12.75">
      <c r="A21" s="16"/>
      <c r="B21" s="51">
        <v>36</v>
      </c>
      <c r="C21" s="57" t="s">
        <v>277</v>
      </c>
      <c r="D21" s="48"/>
      <c r="E21" s="54"/>
      <c r="F21" s="48"/>
      <c r="G21" s="59"/>
      <c r="H21" s="54"/>
      <c r="I21" s="48"/>
      <c r="J21" s="48"/>
      <c r="K21" s="48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IF(Девочки1!C41=Девочки1!B40,Девочки1!B42,IF(Девочки1!C41=Девочки1!B42,Девочки1!B40,0))</f>
        <v>Холодилина Глафира</v>
      </c>
      <c r="C22" s="51">
        <v>44</v>
      </c>
      <c r="D22" s="57" t="s">
        <v>262</v>
      </c>
      <c r="E22" s="51">
        <v>54</v>
      </c>
      <c r="F22" s="57" t="s">
        <v>269</v>
      </c>
      <c r="G22" s="59"/>
      <c r="H22" s="51">
        <v>60</v>
      </c>
      <c r="I22" s="71" t="s">
        <v>270</v>
      </c>
      <c r="J22" s="57"/>
      <c r="K22" s="57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IF(Девочки1!D31=Девочки1!C29,Девочки1!C33,IF(Девочки1!D31=Девочки1!C33,Девочки1!C29,0))</f>
        <v>Исламова Динара</v>
      </c>
      <c r="D23" s="54"/>
      <c r="E23" s="54"/>
      <c r="F23" s="54"/>
      <c r="G23" s="59"/>
      <c r="H23" s="54"/>
      <c r="I23" s="66"/>
      <c r="J23" s="60" t="s">
        <v>2</v>
      </c>
      <c r="K23" s="60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IF(Девочки1!C45=Девочки1!B44,Девочки1!B46,IF(Девочки1!C45=Девочки1!B46,Девочки1!B44,0))</f>
        <v>Бурая Динара</v>
      </c>
      <c r="C24" s="48"/>
      <c r="D24" s="51">
        <v>50</v>
      </c>
      <c r="E24" s="70" t="s">
        <v>280</v>
      </c>
      <c r="F24" s="54"/>
      <c r="G24" s="59"/>
      <c r="H24" s="54"/>
      <c r="I24" s="48"/>
      <c r="J24" s="48"/>
      <c r="K24" s="48"/>
      <c r="L24"/>
      <c r="M24"/>
      <c r="N24"/>
      <c r="O24"/>
      <c r="P24"/>
      <c r="Q24"/>
      <c r="R24"/>
      <c r="S24"/>
    </row>
    <row r="25" spans="1:19" ht="12.75">
      <c r="A25" s="16"/>
      <c r="B25" s="51">
        <v>37</v>
      </c>
      <c r="C25" s="57" t="s">
        <v>280</v>
      </c>
      <c r="D25" s="54"/>
      <c r="E25" s="59"/>
      <c r="F25" s="54"/>
      <c r="G25" s="59"/>
      <c r="H25" s="54"/>
      <c r="I25" s="48"/>
      <c r="J25" s="48"/>
      <c r="K25" s="48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IF(Девочки1!C49=Девочки1!B48,Девочки1!B50,IF(Девочки1!C49=Девочки1!B50,Девочки1!B48,0))</f>
        <v>нет</v>
      </c>
      <c r="C26" s="51">
        <v>45</v>
      </c>
      <c r="D26" s="70" t="s">
        <v>280</v>
      </c>
      <c r="E26" s="59"/>
      <c r="F26" s="51">
        <v>57</v>
      </c>
      <c r="G26" s="57" t="s">
        <v>269</v>
      </c>
      <c r="H26" s="54"/>
      <c r="I26" s="48"/>
      <c r="J26" s="48"/>
      <c r="K26" s="48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IF(Девочки1!D23=Девочки1!C21,Девочки1!C25,IF(Девочки1!D23=Девочки1!C25,Девочки1!C21,0))</f>
        <v>Сафиуллина Айсылу</v>
      </c>
      <c r="D27" s="48"/>
      <c r="E27" s="59"/>
      <c r="F27" s="54"/>
      <c r="G27" s="54"/>
      <c r="H27" s="54"/>
      <c r="I27" s="48"/>
      <c r="J27" s="48"/>
      <c r="K27" s="48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IF(Девочки1!C53=Девочки1!B52,Девочки1!B54,IF(Девочки1!C53=Девочки1!B54,Девочки1!B52,0))</f>
        <v>нет</v>
      </c>
      <c r="C28" s="48"/>
      <c r="D28" s="16">
        <v>-28</v>
      </c>
      <c r="E28" s="27" t="str">
        <f>IF(Девочки1!E59=Девочки1!D55,Девочки1!D63,IF(Девочки1!E59=Девочки1!D63,Девочки1!D55,0))</f>
        <v>Колганова Валерия</v>
      </c>
      <c r="F28" s="54"/>
      <c r="G28" s="54"/>
      <c r="H28" s="54"/>
      <c r="I28" s="48"/>
      <c r="J28" s="48"/>
      <c r="K28" s="48"/>
      <c r="L28"/>
      <c r="M28"/>
      <c r="N28"/>
      <c r="O28"/>
      <c r="P28"/>
      <c r="Q28"/>
      <c r="R28"/>
      <c r="S28"/>
    </row>
    <row r="29" spans="1:19" ht="12.75">
      <c r="A29" s="16"/>
      <c r="B29" s="51">
        <v>38</v>
      </c>
      <c r="C29" s="57"/>
      <c r="D29" s="48"/>
      <c r="E29" s="54"/>
      <c r="F29" s="54"/>
      <c r="G29" s="54"/>
      <c r="H29" s="54"/>
      <c r="I29" s="48"/>
      <c r="J29" s="48"/>
      <c r="K29" s="48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IF(Девочки1!C57=Девочки1!B56,Девочки1!B58,IF(Девочки1!C57=Девочки1!B58,Девочки1!B56,0))</f>
        <v>нет</v>
      </c>
      <c r="C30" s="51">
        <v>46</v>
      </c>
      <c r="D30" s="57" t="s">
        <v>267</v>
      </c>
      <c r="E30" s="51">
        <v>55</v>
      </c>
      <c r="F30" s="70" t="s">
        <v>265</v>
      </c>
      <c r="G30" s="51">
        <v>59</v>
      </c>
      <c r="H30" s="70" t="s">
        <v>270</v>
      </c>
      <c r="I30" s="48"/>
      <c r="J30" s="48"/>
      <c r="K30" s="48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IF(Девочки1!D15=Девочки1!C13,Девочки1!C17,IF(Девочки1!D15=Девочки1!C17,Девочки1!C13,0))</f>
        <v>Тимергазина Камила</v>
      </c>
      <c r="D31" s="54"/>
      <c r="E31" s="54"/>
      <c r="F31" s="48"/>
      <c r="G31" s="54"/>
      <c r="H31" s="48"/>
      <c r="I31" s="48"/>
      <c r="J31" s="48"/>
      <c r="K31" s="48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IF(Девочки1!C61=Девочки1!B60,Девочки1!B62,IF(Девочки1!C61=Девочки1!B62,Девочки1!B60,0))</f>
        <v>Халикова Альфия</v>
      </c>
      <c r="C32" s="48"/>
      <c r="D32" s="51">
        <v>51</v>
      </c>
      <c r="E32" s="70" t="s">
        <v>273</v>
      </c>
      <c r="F32" s="48"/>
      <c r="G32" s="54"/>
      <c r="H32" s="16">
        <v>-60</v>
      </c>
      <c r="I32" s="45" t="str">
        <f>IF(I22=H14,H30,IF(I22=H30,H14,0))</f>
        <v>Хаматова Эльвина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1">
        <v>39</v>
      </c>
      <c r="C33" s="57" t="s">
        <v>273</v>
      </c>
      <c r="D33" s="54"/>
      <c r="E33" s="59"/>
      <c r="F33" s="48"/>
      <c r="G33" s="54"/>
      <c r="H33" s="48"/>
      <c r="I33" s="66"/>
      <c r="J33" s="60" t="s">
        <v>3</v>
      </c>
      <c r="K33" s="60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IF(Девочки1!C65=Девочки1!B64,Девочки1!B66,IF(Девочки1!C65=Девочки1!B66,Девочки1!B64,0))</f>
        <v>нет</v>
      </c>
      <c r="C34" s="51">
        <v>47</v>
      </c>
      <c r="D34" s="70" t="s">
        <v>273</v>
      </c>
      <c r="E34" s="59"/>
      <c r="F34" s="16">
        <v>-29</v>
      </c>
      <c r="G34" s="28" t="str">
        <f>IF(Девочки1!F19=Девочки1!E11,Девочки1!E27,IF(Девочки1!F19=Девочки1!E27,Девочки1!E11,0))</f>
        <v>Гареева Розалина</v>
      </c>
      <c r="H34" s="48"/>
      <c r="I34" s="48"/>
      <c r="J34" s="48"/>
      <c r="K34" s="48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IF(Девочки1!D7=Девочки1!C5,Девочки1!C9,IF(Девочки1!D7=Девочки1!C9,Девочки1!C5,0))</f>
        <v>Шаймарданова Аида</v>
      </c>
      <c r="D35" s="48"/>
      <c r="E35" s="59"/>
      <c r="F35" s="48"/>
      <c r="G35" s="48"/>
      <c r="H35" s="48"/>
      <c r="I35" s="48"/>
      <c r="J35" s="48"/>
      <c r="K35" s="48"/>
      <c r="L35"/>
      <c r="M35"/>
      <c r="N35"/>
      <c r="O35"/>
      <c r="P35"/>
      <c r="Q35"/>
      <c r="R35"/>
      <c r="S35"/>
    </row>
    <row r="36" spans="1:19" ht="12.75">
      <c r="A36" s="1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Гурьянова Дарья</v>
      </c>
      <c r="C37" s="48"/>
      <c r="D37" s="48"/>
      <c r="E37" s="48"/>
      <c r="F37" s="16">
        <v>-48</v>
      </c>
      <c r="G37" s="27" t="str">
        <f>IF(E8=D6,D10,IF(E8=D10,D6,0))</f>
        <v>Гилемханова Дина</v>
      </c>
      <c r="H37" s="48"/>
      <c r="I37" s="48"/>
      <c r="J37" s="48"/>
      <c r="K37" s="48"/>
      <c r="L37"/>
      <c r="M37"/>
      <c r="N37"/>
      <c r="O37"/>
      <c r="P37"/>
      <c r="Q37"/>
      <c r="R37"/>
      <c r="S37"/>
    </row>
    <row r="38" spans="1:19" ht="12.75">
      <c r="A38" s="16"/>
      <c r="B38" s="51">
        <v>71</v>
      </c>
      <c r="C38" s="57" t="s">
        <v>274</v>
      </c>
      <c r="D38" s="48"/>
      <c r="E38" s="48"/>
      <c r="F38" s="48"/>
      <c r="G38" s="51">
        <v>67</v>
      </c>
      <c r="H38" s="57" t="s">
        <v>279</v>
      </c>
      <c r="I38" s="48"/>
      <c r="J38" s="48"/>
      <c r="K38" s="48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4"/>
      <c r="D39" s="48"/>
      <c r="E39" s="48"/>
      <c r="F39" s="16">
        <v>-49</v>
      </c>
      <c r="G39" s="28" t="str">
        <f>IF(E16=D14,D18,IF(E16=D18,D14,0))</f>
        <v>Мухаметшина Эльза</v>
      </c>
      <c r="H39" s="54"/>
      <c r="I39" s="59"/>
      <c r="J39" s="48"/>
      <c r="K39" s="59"/>
      <c r="L39"/>
      <c r="M39"/>
      <c r="N39"/>
      <c r="O39"/>
      <c r="P39"/>
      <c r="Q39"/>
      <c r="R39"/>
      <c r="S39"/>
    </row>
    <row r="40" spans="1:19" ht="12.75">
      <c r="A40" s="16"/>
      <c r="B40" s="48"/>
      <c r="C40" s="51">
        <v>75</v>
      </c>
      <c r="D40" s="57" t="s">
        <v>264</v>
      </c>
      <c r="E40" s="48"/>
      <c r="F40" s="48"/>
      <c r="G40" s="48"/>
      <c r="H40" s="51">
        <v>69</v>
      </c>
      <c r="I40" s="58" t="s">
        <v>279</v>
      </c>
      <c r="J40" s="52"/>
      <c r="K40" s="5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Гафурова Динара</v>
      </c>
      <c r="C41" s="54"/>
      <c r="D41" s="54"/>
      <c r="E41" s="48"/>
      <c r="F41" s="16">
        <v>-50</v>
      </c>
      <c r="G41" s="27" t="str">
        <f>IF(E24=D22,D26,IF(E24=D26,D22,0))</f>
        <v>Исламова Динара</v>
      </c>
      <c r="H41" s="54"/>
      <c r="I41" s="64"/>
      <c r="J41" s="60" t="s">
        <v>12</v>
      </c>
      <c r="K41" s="60"/>
      <c r="L41"/>
      <c r="M41"/>
      <c r="N41"/>
      <c r="O41"/>
      <c r="P41"/>
      <c r="Q41"/>
      <c r="R41"/>
      <c r="S41"/>
    </row>
    <row r="42" spans="1:19" ht="12.75">
      <c r="A42" s="16"/>
      <c r="B42" s="51">
        <v>72</v>
      </c>
      <c r="C42" s="70" t="s">
        <v>264</v>
      </c>
      <c r="D42" s="54"/>
      <c r="E42" s="48"/>
      <c r="F42" s="48"/>
      <c r="G42" s="51">
        <v>68</v>
      </c>
      <c r="H42" s="70" t="s">
        <v>262</v>
      </c>
      <c r="I42" s="66"/>
      <c r="J42" s="48"/>
      <c r="K42" s="66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Екимова Галина</v>
      </c>
      <c r="C43" s="48"/>
      <c r="D43" s="54"/>
      <c r="E43" s="48"/>
      <c r="F43" s="16">
        <v>-51</v>
      </c>
      <c r="G43" s="28" t="str">
        <f>IF(E32=D30,D34,IF(E32=D34,D30,0))</f>
        <v>Тимергазина Камила</v>
      </c>
      <c r="H43" s="48"/>
      <c r="I43" s="48"/>
      <c r="J43" s="48"/>
      <c r="K43" s="48"/>
      <c r="L43"/>
      <c r="M43"/>
      <c r="N43"/>
      <c r="O43"/>
      <c r="P43"/>
      <c r="Q43"/>
      <c r="R43"/>
      <c r="S43"/>
    </row>
    <row r="44" spans="1:19" ht="12.75">
      <c r="A44" s="16"/>
      <c r="B44" s="59"/>
      <c r="C44" s="48"/>
      <c r="D44" s="51">
        <v>77</v>
      </c>
      <c r="E44" s="57" t="s">
        <v>258</v>
      </c>
      <c r="F44" s="48"/>
      <c r="G44" s="48"/>
      <c r="H44" s="16">
        <v>-69</v>
      </c>
      <c r="I44" s="27" t="str">
        <f>IF(I40=H38,H42,IF(I40=H42,H38,0))</f>
        <v>Исламова Динара</v>
      </c>
      <c r="J44" s="57"/>
      <c r="K44" s="57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Холодилина Глафира</v>
      </c>
      <c r="C45" s="48"/>
      <c r="D45" s="54"/>
      <c r="E45" s="65" t="s">
        <v>16</v>
      </c>
      <c r="F45" s="48"/>
      <c r="G45" s="16">
        <v>-67</v>
      </c>
      <c r="H45" s="27" t="str">
        <f>IF(H38=G37,G39,IF(H38=G39,G37,0))</f>
        <v>Гилемханова Дина</v>
      </c>
      <c r="I45" s="66"/>
      <c r="J45" s="60" t="s">
        <v>14</v>
      </c>
      <c r="K45" s="60"/>
      <c r="L45"/>
      <c r="M45"/>
      <c r="N45"/>
      <c r="O45"/>
      <c r="P45"/>
      <c r="Q45"/>
      <c r="R45"/>
      <c r="S45"/>
    </row>
    <row r="46" spans="1:19" ht="12.75">
      <c r="A46" s="16"/>
      <c r="B46" s="51">
        <v>73</v>
      </c>
      <c r="C46" s="57" t="s">
        <v>263</v>
      </c>
      <c r="D46" s="54"/>
      <c r="E46" s="48"/>
      <c r="F46" s="48"/>
      <c r="G46" s="48"/>
      <c r="H46" s="51">
        <v>70</v>
      </c>
      <c r="I46" s="71" t="s">
        <v>268</v>
      </c>
      <c r="J46" s="57"/>
      <c r="K46" s="57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Сафиуллина Айсылу</v>
      </c>
      <c r="C47" s="54"/>
      <c r="D47" s="54"/>
      <c r="E47" s="48"/>
      <c r="F47" s="48"/>
      <c r="G47" s="16">
        <v>-68</v>
      </c>
      <c r="H47" s="28" t="str">
        <f>IF(H42=G41,G43,IF(H42=G43,G41,0))</f>
        <v>Тимергазина Камила</v>
      </c>
      <c r="I47" s="66"/>
      <c r="J47" s="60" t="s">
        <v>13</v>
      </c>
      <c r="K47" s="60"/>
      <c r="L47"/>
      <c r="M47"/>
      <c r="N47"/>
      <c r="O47"/>
      <c r="P47"/>
      <c r="Q47"/>
      <c r="R47"/>
      <c r="S47"/>
    </row>
    <row r="48" spans="1:19" ht="12.75">
      <c r="A48" s="16"/>
      <c r="B48" s="48"/>
      <c r="C48" s="51">
        <v>76</v>
      </c>
      <c r="D48" s="70" t="s">
        <v>258</v>
      </c>
      <c r="E48" s="48"/>
      <c r="F48" s="48"/>
      <c r="G48" s="48"/>
      <c r="H48" s="16">
        <v>-70</v>
      </c>
      <c r="I48" s="27" t="str">
        <f>IF(I46=H45,H47,IF(I46=H47,H45,0))</f>
        <v>Тимергазина Камила</v>
      </c>
      <c r="J48" s="57"/>
      <c r="K48" s="57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4"/>
      <c r="D49" s="48"/>
      <c r="E49" s="48"/>
      <c r="F49" s="48"/>
      <c r="G49" s="59"/>
      <c r="H49" s="48"/>
      <c r="I49" s="66"/>
      <c r="J49" s="60" t="s">
        <v>15</v>
      </c>
      <c r="K49" s="60"/>
      <c r="L49"/>
      <c r="M49"/>
      <c r="N49"/>
      <c r="O49"/>
      <c r="P49"/>
      <c r="Q49"/>
      <c r="R49"/>
      <c r="S49"/>
    </row>
    <row r="50" spans="1:19" ht="12.75">
      <c r="A50" s="16"/>
      <c r="B50" s="51">
        <v>74</v>
      </c>
      <c r="C50" s="70" t="s">
        <v>258</v>
      </c>
      <c r="D50" s="16">
        <v>-77</v>
      </c>
      <c r="E50" s="27" t="str">
        <f>IF(E44=D40,D48,IF(E44=D48,D40,0))</f>
        <v>Гафурова Динара</v>
      </c>
      <c r="F50" s="16">
        <v>-71</v>
      </c>
      <c r="G50" s="27">
        <f>IF(C38=B37,B39,IF(C38=B39,B37,0))</f>
        <v>0</v>
      </c>
      <c r="H50" s="48"/>
      <c r="I50" s="48"/>
      <c r="J50" s="48"/>
      <c r="K50" s="48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Шаймарданова Аида</v>
      </c>
      <c r="C51" s="48"/>
      <c r="D51" s="48"/>
      <c r="E51" s="65" t="s">
        <v>17</v>
      </c>
      <c r="F51" s="48"/>
      <c r="G51" s="51">
        <v>79</v>
      </c>
      <c r="H51" s="57" t="s">
        <v>278</v>
      </c>
      <c r="I51" s="48"/>
      <c r="J51" s="48"/>
      <c r="K51" s="48"/>
      <c r="L51"/>
      <c r="M51"/>
      <c r="N51"/>
      <c r="O51"/>
      <c r="P51"/>
      <c r="Q51"/>
      <c r="R51"/>
      <c r="S51"/>
    </row>
    <row r="52" spans="1:19" ht="12.75">
      <c r="A52" s="16"/>
      <c r="B52" s="48"/>
      <c r="C52" s="16">
        <v>-75</v>
      </c>
      <c r="D52" s="27" t="str">
        <f>IF(D40=C38,C42,IF(D40=C42,C38,0))</f>
        <v>Гурьянова Дарья</v>
      </c>
      <c r="E52" s="66"/>
      <c r="F52" s="16">
        <v>-72</v>
      </c>
      <c r="G52" s="28" t="str">
        <f>IF(C42=B41,B43,IF(C42=B43,B41,0))</f>
        <v>Екимова Галина</v>
      </c>
      <c r="H52" s="54"/>
      <c r="I52" s="59"/>
      <c r="J52" s="48"/>
      <c r="K52" s="59"/>
      <c r="L52"/>
      <c r="M52"/>
      <c r="N52"/>
      <c r="O52"/>
      <c r="P52"/>
      <c r="Q52"/>
      <c r="R52"/>
      <c r="S52"/>
    </row>
    <row r="53" spans="1:19" ht="12.75">
      <c r="A53" s="16"/>
      <c r="B53" s="48"/>
      <c r="C53" s="48"/>
      <c r="D53" s="51">
        <v>78</v>
      </c>
      <c r="E53" s="57" t="s">
        <v>263</v>
      </c>
      <c r="F53" s="48"/>
      <c r="G53" s="48"/>
      <c r="H53" s="51">
        <v>81</v>
      </c>
      <c r="I53" s="58" t="s">
        <v>277</v>
      </c>
      <c r="J53" s="52"/>
      <c r="K53" s="52"/>
      <c r="L53"/>
      <c r="M53"/>
      <c r="N53"/>
      <c r="O53"/>
      <c r="P53"/>
      <c r="Q53"/>
      <c r="R53"/>
      <c r="S53"/>
    </row>
    <row r="54" spans="1:19" ht="12.75">
      <c r="A54" s="16"/>
      <c r="B54" s="48"/>
      <c r="C54" s="16">
        <v>-76</v>
      </c>
      <c r="D54" s="28" t="str">
        <f>IF(D48=C46,C50,IF(D48=C50,C46,0))</f>
        <v>Сафиуллина Айсылу</v>
      </c>
      <c r="E54" s="65" t="s">
        <v>214</v>
      </c>
      <c r="F54" s="16">
        <v>-73</v>
      </c>
      <c r="G54" s="27" t="str">
        <f>IF(C46=B45,B47,IF(C46=B47,B45,0))</f>
        <v>Холодилина Глафира</v>
      </c>
      <c r="H54" s="54"/>
      <c r="I54" s="64"/>
      <c r="J54" s="60" t="s">
        <v>18</v>
      </c>
      <c r="K54" s="60"/>
      <c r="L54"/>
      <c r="M54"/>
      <c r="N54"/>
      <c r="O54"/>
      <c r="P54"/>
      <c r="Q54"/>
      <c r="R54"/>
      <c r="S54"/>
    </row>
    <row r="55" spans="1:19" ht="12.75">
      <c r="A55" s="16"/>
      <c r="B55" s="48"/>
      <c r="C55" s="48"/>
      <c r="D55" s="16">
        <v>-78</v>
      </c>
      <c r="E55" s="27" t="str">
        <f>IF(E53=D52,D54,IF(E53=D54,D52,0))</f>
        <v>Гурьянова Дарья</v>
      </c>
      <c r="F55" s="48"/>
      <c r="G55" s="51">
        <v>80</v>
      </c>
      <c r="H55" s="70" t="s">
        <v>277</v>
      </c>
      <c r="I55" s="66"/>
      <c r="J55" s="48"/>
      <c r="K55" s="66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59"/>
      <c r="D56" s="48"/>
      <c r="E56" s="65" t="s">
        <v>19</v>
      </c>
      <c r="F56" s="16">
        <v>-74</v>
      </c>
      <c r="G56" s="28">
        <f>IF(C50=B49,B51,IF(C50=B51,B49,0))</f>
        <v>0</v>
      </c>
      <c r="H56" s="48"/>
      <c r="I56" s="48"/>
      <c r="J56" s="48"/>
      <c r="K56" s="48"/>
      <c r="L56"/>
      <c r="M56"/>
      <c r="N56"/>
      <c r="O56"/>
      <c r="P56"/>
      <c r="Q56"/>
      <c r="R56"/>
      <c r="S56"/>
    </row>
    <row r="57" spans="1:19" ht="12.75">
      <c r="A57" s="16"/>
      <c r="B57" s="51">
        <v>83</v>
      </c>
      <c r="C57" s="57"/>
      <c r="D57" s="48"/>
      <c r="E57" s="48"/>
      <c r="F57" s="48"/>
      <c r="G57" s="48"/>
      <c r="H57" s="16">
        <v>-81</v>
      </c>
      <c r="I57" s="27" t="str">
        <f>IF(I53=H51,H55,IF(I53=H55,H51,0))</f>
        <v>Екимова Галина</v>
      </c>
      <c r="J57" s="57"/>
      <c r="K57" s="57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4"/>
      <c r="D58" s="48"/>
      <c r="E58" s="48"/>
      <c r="F58" s="48"/>
      <c r="G58" s="16">
        <v>-79</v>
      </c>
      <c r="H58" s="27">
        <f>IF(H51=G50,G52,IF(H51=G52,G50,0))</f>
        <v>0</v>
      </c>
      <c r="I58" s="66"/>
      <c r="J58" s="60" t="s">
        <v>20</v>
      </c>
      <c r="K58" s="60"/>
      <c r="L58"/>
      <c r="M58"/>
      <c r="N58"/>
      <c r="O58"/>
      <c r="P58"/>
      <c r="Q58"/>
      <c r="R58"/>
      <c r="S58"/>
    </row>
    <row r="59" spans="1:19" ht="12.75">
      <c r="A59" s="16"/>
      <c r="B59" s="48"/>
      <c r="C59" s="51">
        <v>87</v>
      </c>
      <c r="D59" s="57"/>
      <c r="E59" s="48"/>
      <c r="F59" s="48"/>
      <c r="G59" s="48"/>
      <c r="H59" s="51">
        <v>82</v>
      </c>
      <c r="I59" s="71"/>
      <c r="J59" s="57"/>
      <c r="K59" s="57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нет</v>
      </c>
      <c r="C60" s="54"/>
      <c r="D60" s="54"/>
      <c r="E60" s="48"/>
      <c r="F60" s="48"/>
      <c r="G60" s="16">
        <v>-80</v>
      </c>
      <c r="H60" s="28">
        <f>IF(H55=G54,G56,IF(H55=G56,G54,0))</f>
        <v>0</v>
      </c>
      <c r="I60" s="66"/>
      <c r="J60" s="60" t="s">
        <v>21</v>
      </c>
      <c r="K60" s="60"/>
      <c r="L60"/>
      <c r="M60"/>
      <c r="N60"/>
      <c r="O60"/>
      <c r="P60"/>
      <c r="Q60"/>
      <c r="R60"/>
      <c r="S60"/>
    </row>
    <row r="61" spans="1:19" ht="12.75">
      <c r="A61" s="16"/>
      <c r="B61" s="51">
        <v>84</v>
      </c>
      <c r="C61" s="70"/>
      <c r="D61" s="54"/>
      <c r="E61" s="48"/>
      <c r="F61" s="48"/>
      <c r="G61" s="48"/>
      <c r="H61" s="16">
        <v>-82</v>
      </c>
      <c r="I61" s="27">
        <f>IF(I59=H58,H60,IF(I59=H60,H58,0))</f>
        <v>0</v>
      </c>
      <c r="J61" s="57"/>
      <c r="K61" s="57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48"/>
      <c r="D62" s="54"/>
      <c r="E62" s="48"/>
      <c r="F62" s="48"/>
      <c r="G62" s="59"/>
      <c r="H62" s="48"/>
      <c r="I62" s="66"/>
      <c r="J62" s="60" t="s">
        <v>22</v>
      </c>
      <c r="K62" s="60"/>
      <c r="L62"/>
      <c r="M62"/>
      <c r="N62"/>
      <c r="O62"/>
      <c r="P62"/>
      <c r="Q62"/>
      <c r="R62"/>
      <c r="S62"/>
    </row>
    <row r="63" spans="1:19" ht="12.75">
      <c r="A63" s="16"/>
      <c r="B63" s="59"/>
      <c r="C63" s="48"/>
      <c r="D63" s="51">
        <v>89</v>
      </c>
      <c r="E63" s="57"/>
      <c r="F63" s="16">
        <v>-83</v>
      </c>
      <c r="G63" s="27" t="str">
        <f>IF(C57=B56,B58,IF(C57=B58,B56,0))</f>
        <v>нет</v>
      </c>
      <c r="H63" s="48"/>
      <c r="I63" s="48"/>
      <c r="J63" s="48"/>
      <c r="K63" s="48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48"/>
      <c r="D64" s="54"/>
      <c r="E64" s="65" t="s">
        <v>23</v>
      </c>
      <c r="F64" s="48"/>
      <c r="G64" s="51">
        <v>91</v>
      </c>
      <c r="H64" s="57"/>
      <c r="I64" s="48"/>
      <c r="J64" s="48"/>
      <c r="K64" s="48"/>
      <c r="L64"/>
      <c r="M64"/>
      <c r="N64"/>
      <c r="O64"/>
      <c r="P64"/>
      <c r="Q64"/>
      <c r="R64"/>
      <c r="S64"/>
    </row>
    <row r="65" spans="1:19" ht="12.75">
      <c r="A65" s="16"/>
      <c r="B65" s="51">
        <v>85</v>
      </c>
      <c r="C65" s="57"/>
      <c r="D65" s="54"/>
      <c r="E65" s="48"/>
      <c r="F65" s="16">
        <v>-84</v>
      </c>
      <c r="G65" s="28">
        <f>IF(C61=B60,B62,IF(C61=B62,B60,0))</f>
        <v>0</v>
      </c>
      <c r="H65" s="54"/>
      <c r="I65" s="59"/>
      <c r="J65" s="48"/>
      <c r="K65" s="5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нет</v>
      </c>
      <c r="C66" s="54"/>
      <c r="D66" s="54"/>
      <c r="E66" s="48"/>
      <c r="F66" s="48"/>
      <c r="G66" s="48"/>
      <c r="H66" s="51">
        <v>93</v>
      </c>
      <c r="I66" s="58"/>
      <c r="J66" s="52"/>
      <c r="K66" s="52"/>
      <c r="L66"/>
      <c r="M66"/>
      <c r="N66"/>
      <c r="O66"/>
      <c r="P66"/>
      <c r="Q66"/>
      <c r="R66"/>
      <c r="S66"/>
    </row>
    <row r="67" spans="1:19" ht="12.75">
      <c r="A67" s="16"/>
      <c r="B67" s="48"/>
      <c r="C67" s="51">
        <v>88</v>
      </c>
      <c r="D67" s="70"/>
      <c r="E67" s="48"/>
      <c r="F67" s="16">
        <v>-85</v>
      </c>
      <c r="G67" s="27">
        <f>IF(C65=B64,B66,IF(C65=B66,B64,0))</f>
        <v>0</v>
      </c>
      <c r="H67" s="54"/>
      <c r="I67" s="64"/>
      <c r="J67" s="60" t="s">
        <v>24</v>
      </c>
      <c r="K67" s="60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4"/>
      <c r="D68" s="48"/>
      <c r="E68" s="48"/>
      <c r="F68" s="48"/>
      <c r="G68" s="51">
        <v>92</v>
      </c>
      <c r="H68" s="70"/>
      <c r="I68" s="66"/>
      <c r="J68" s="48"/>
      <c r="K68" s="66"/>
      <c r="L68"/>
      <c r="M68"/>
      <c r="N68"/>
      <c r="O68"/>
      <c r="P68"/>
      <c r="Q68"/>
      <c r="R68"/>
      <c r="S68"/>
    </row>
    <row r="69" spans="1:19" ht="12.75">
      <c r="A69" s="16"/>
      <c r="B69" s="51">
        <v>86</v>
      </c>
      <c r="C69" s="70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48"/>
      <c r="I69" s="48"/>
      <c r="J69" s="48"/>
      <c r="K69" s="48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48"/>
      <c r="D70" s="48"/>
      <c r="E70" s="65" t="s">
        <v>25</v>
      </c>
      <c r="F70" s="48"/>
      <c r="G70" s="48"/>
      <c r="H70" s="16">
        <v>-93</v>
      </c>
      <c r="I70" s="27">
        <f>IF(I66=H64,H68,IF(I66=H68,H64,0))</f>
        <v>0</v>
      </c>
      <c r="J70" s="57"/>
      <c r="K70" s="57"/>
      <c r="L70"/>
      <c r="M70"/>
      <c r="N70"/>
      <c r="O70"/>
      <c r="P70"/>
      <c r="Q70"/>
      <c r="R70"/>
      <c r="S70"/>
    </row>
    <row r="71" spans="1:19" ht="12.75">
      <c r="A71" s="48"/>
      <c r="B71" s="48"/>
      <c r="C71" s="16">
        <v>-87</v>
      </c>
      <c r="D71" s="27">
        <f>IF(D59=C57,C61,IF(D59=C61,C57,0))</f>
        <v>0</v>
      </c>
      <c r="E71" s="66"/>
      <c r="F71" s="48"/>
      <c r="G71" s="16">
        <v>-91</v>
      </c>
      <c r="H71" s="27" t="str">
        <f>IF(H64=G63,G65,IF(H64=G65,G63,0))</f>
        <v>нет</v>
      </c>
      <c r="I71" s="66"/>
      <c r="J71" s="60" t="s">
        <v>26</v>
      </c>
      <c r="K71" s="60"/>
      <c r="L71"/>
      <c r="M71"/>
      <c r="N71"/>
      <c r="O71"/>
      <c r="P71"/>
      <c r="Q71"/>
      <c r="R71"/>
      <c r="S71"/>
    </row>
    <row r="72" spans="1:19" ht="12.75">
      <c r="A72" s="48"/>
      <c r="B72" s="48"/>
      <c r="C72" s="48"/>
      <c r="D72" s="51">
        <v>90</v>
      </c>
      <c r="E72" s="57"/>
      <c r="F72" s="48"/>
      <c r="G72" s="48"/>
      <c r="H72" s="51">
        <v>94</v>
      </c>
      <c r="I72" s="71"/>
      <c r="J72" s="57"/>
      <c r="K72" s="57"/>
      <c r="L72"/>
      <c r="M72"/>
      <c r="N72"/>
      <c r="O72"/>
      <c r="P72"/>
      <c r="Q72"/>
      <c r="R72"/>
      <c r="S72"/>
    </row>
    <row r="73" spans="1:19" ht="12.75">
      <c r="A73" s="48"/>
      <c r="B73" s="48"/>
      <c r="C73" s="16">
        <v>-88</v>
      </c>
      <c r="D73" s="28">
        <f>IF(D67=C65,C69,IF(D67=C69,C65,0))</f>
        <v>0</v>
      </c>
      <c r="E73" s="65" t="s">
        <v>27</v>
      </c>
      <c r="F73" s="48"/>
      <c r="G73" s="16">
        <v>-92</v>
      </c>
      <c r="H73" s="28" t="str">
        <f>IF(H68=G67,G69,IF(H68=G69,G67,0))</f>
        <v>нет</v>
      </c>
      <c r="I73" s="66"/>
      <c r="J73" s="60" t="s">
        <v>28</v>
      </c>
      <c r="K73" s="60"/>
      <c r="L73"/>
      <c r="M73"/>
      <c r="N73"/>
      <c r="O73"/>
      <c r="P73"/>
      <c r="Q73"/>
      <c r="R73"/>
      <c r="S73"/>
    </row>
    <row r="74" spans="1:19" ht="12.75">
      <c r="A74" s="48"/>
      <c r="B74" s="48"/>
      <c r="C74" s="48"/>
      <c r="D74" s="16">
        <v>-90</v>
      </c>
      <c r="E74" s="27">
        <f>IF(E72=D71,D73,IF(E72=D73,D71,0))</f>
        <v>0</v>
      </c>
      <c r="F74" s="48"/>
      <c r="G74" s="48"/>
      <c r="H74" s="16">
        <v>-94</v>
      </c>
      <c r="I74" s="27">
        <f>IF(I72=H71,H73,IF(I72=H73,H71,0))</f>
        <v>0</v>
      </c>
      <c r="J74" s="57"/>
      <c r="K74" s="57"/>
      <c r="L74"/>
      <c r="M74"/>
      <c r="N74"/>
      <c r="O74"/>
      <c r="P74"/>
      <c r="Q74"/>
      <c r="R74"/>
      <c r="S74"/>
    </row>
    <row r="75" spans="1:19" ht="12.75">
      <c r="A75" s="48"/>
      <c r="B75" s="48"/>
      <c r="C75" s="59"/>
      <c r="D75" s="48"/>
      <c r="E75" s="65" t="s">
        <v>29</v>
      </c>
      <c r="F75" s="48"/>
      <c r="G75" s="59"/>
      <c r="H75" s="48"/>
      <c r="I75" s="66"/>
      <c r="J75" s="60" t="s">
        <v>30</v>
      </c>
      <c r="K75" s="60"/>
      <c r="L75"/>
      <c r="M75"/>
      <c r="N75"/>
      <c r="O75"/>
      <c r="P75"/>
      <c r="Q75"/>
      <c r="R75"/>
      <c r="S75"/>
    </row>
    <row r="76" spans="1:1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215</v>
      </c>
      <c r="B1" s="41"/>
      <c r="C1" s="42" t="s">
        <v>216</v>
      </c>
      <c r="D1" s="41"/>
      <c r="E1" s="41"/>
      <c r="F1" s="41"/>
      <c r="G1" s="41"/>
      <c r="H1" s="41"/>
      <c r="I1" s="41"/>
    </row>
    <row r="2" spans="1:9" ht="18">
      <c r="A2" s="39" t="s">
        <v>217</v>
      </c>
      <c r="B2" s="41"/>
      <c r="C2" s="43" t="s">
        <v>218</v>
      </c>
      <c r="D2" s="41"/>
      <c r="E2" s="41"/>
      <c r="F2" s="41"/>
      <c r="G2" s="41"/>
      <c r="H2" s="41"/>
      <c r="I2" s="41"/>
    </row>
    <row r="3" spans="1:9" ht="18">
      <c r="A3" s="39" t="s">
        <v>219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220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221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222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223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224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225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226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227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228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229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230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231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232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233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234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235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236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237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238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239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240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241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242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243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244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245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246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247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248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249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250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251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252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253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75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254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255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256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257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64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64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64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64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64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64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64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64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64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64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64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64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64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64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64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64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64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64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64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64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64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64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'Сп.Мальчики'!C1</f>
        <v>Детское Первенство Башкортостана 2009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'Сп.Мальчики'!C2</f>
        <v>Мальчики 1997-99 г.г.р.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'Сп.Мальчики'!A1</f>
        <v>Топорков Артур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215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'Сп.Мальчики'!A64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215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'Сп.Мальчики'!A33</f>
        <v>Шакиров Тимур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248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'Сп.Мальчики'!A32</f>
        <v>Лукманов Рушан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215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'Сп.Мальчики'!A17</f>
        <v>Усманов Руслан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233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'Сп.Мальчики'!A48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233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'Сп.Мальчики'!A49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232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'Сп.Мальчики'!A16</f>
        <v>Рафиков Ильнар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215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'Сп.Мальчики'!A9</f>
        <v>Бурангулов Радмир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225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'Сп.Мальчики'!A56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225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'Сп.Мальчики'!A41</f>
        <v>Матвеев Алексей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240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'Сп.Мальчики'!A24</f>
        <v>Герасев Михаил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224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'Сп.Мальчики'!A25</f>
        <v>Смирнов Артем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241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'Сп.Мальчики'!A40</f>
        <v>Суфьянов Нурсултан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224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'Сп.Мальчики'!A57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224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'Сп.Мальчики'!A8</f>
        <v>Небогатов Александр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215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'Сп.Мальчики'!A5</f>
        <v>Ахмадуллин Рубин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221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'Сп.Мальчики'!A60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221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'Сп.Мальчики'!A37</f>
        <v>Камеев Тимур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253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'Сп.Мальчики'!A28</f>
        <v>Шамсегалиев Тимур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228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'Сп.Мальчики'!A21</f>
        <v>Мусиенко Павел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237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'Сп.Мальчики'!A44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228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'Сп.Мальчики'!A53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228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'Сп.Мальчики'!A12</f>
        <v>Идрисов Денис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229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'Сп.Мальчики'!A13</f>
        <v>Насков Андрей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229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'Сп.Мальчики'!A52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229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'Сп.Мальчики'!A45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236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'Сп.Мальчики'!A20</f>
        <v>Мансуров Данар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229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'Сп.Мальчики'!A29</f>
        <v>Гаврилов Артем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245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'Сп.Мальчики'!A36</f>
        <v>Фоминых Илья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245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'Сп.Мальчики'!A61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220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'Сп.Мальчики'!A4</f>
        <v>Брылов Егор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217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'Сп.Мальчики'!C1</f>
        <v>Детское Первенство Башкортостана 2009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'Сп.Мальчики'!C2</f>
        <v>Мальчики 1997-99 г.г.р.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'Сп.Мальчики'!A3</f>
        <v>Нурлыгаянов Тимур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219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'Сп.Мальчики'!A62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219</v>
      </c>
      <c r="F7" s="45" t="str">
        <f>IF(Мальчики1!F67=Мальчики1!G35,Мальчики2!G35,IF(Мальчики1!F67=Мальчики2!G35,Мальчики1!G35,0))</f>
        <v>Топорков Артур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'Сп.Мальчики'!A35</f>
        <v>Лукьянов Роман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246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'Сп.Мальчики'!A30</f>
        <v>Лактионов Глеб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219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'Сп.Мальчики'!A19</f>
        <v>Алексеев Алексей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235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'Сп.Мальчики'!A46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230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'Сп.Мальчики'!A51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230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'Сп.Мальчики'!A14</f>
        <v>Рафиков Венер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222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'Сп.Мальчики'!A11</f>
        <v>Гильванов Роман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227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'Сп.Мальчики'!A54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227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'Сп.Мальчики'!A43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238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'Сп.Мальчики'!A22</f>
        <v>Сиротенко Вадим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222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'Сп.Мальчики'!A27</f>
        <v>Котов Алексей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243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'Сп.Мальчики'!A38</f>
        <v>Иванов Дмитрий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222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'Сп.Мальчики'!A59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222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'Сп.Мальчики'!A6</f>
        <v>Осинский Александр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217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'Сп.Мальчики'!A7</f>
        <v>Валеев Ильмир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223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'Сп.Мальчики'!A58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242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'Сп.Мальчики'!A39</f>
        <v>Нигматзянов Альберт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242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'Сп.Мальчики'!A26</f>
        <v>Бобров Илья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242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'Сп.Мальчики'!A23</f>
        <v>Семенов Константин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239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'Сп.Мальчики'!A42</f>
        <v>Уразбахтин Дмитрий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239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'Сп.Мальчики'!A55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226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'Сп.Мальчики'!A10</f>
        <v>Набиуллин Ильдар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217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'Сп.Мальчики'!A15</f>
        <v>Сидо Артем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231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'Сп.Мальчики'!A50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231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'Сп.Мальчики'!A47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234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'Сп.Мальчики'!A18</f>
        <v>Магсумов Алмаз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217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'Сп.Мальчики'!A31</f>
        <v>Фазлиахметов Руслан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247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'Сп.Мальчики'!A34</f>
        <v>Клементьев Роман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217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'Сп.Мальчики'!A63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217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'Сп.Мальчики'!A2</f>
        <v>Ларионов Даниил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'Сп.Мальчики'!C1</f>
        <v>Детское Первенство Башкортостана 2009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'Сп.Мальчики'!C2</f>
        <v>Мальчики 1997-99 г.г.р.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IF(Мальчики1!C5=Мальчики1!B4,Мальчики1!B6,IF(Мальчики1!C5=Мальчики1!B6,Мальчики1!B4,0))</f>
        <v>нет</v>
      </c>
      <c r="C5" s="19"/>
      <c r="D5" s="20">
        <v>-49</v>
      </c>
      <c r="E5" s="27" t="str">
        <f>IF(Мальчики1!E11=Мальчики1!D7,Мальчики1!D15,IF(Мальчики1!E11=Мальчики1!D15,Мальчики1!D7,0))</f>
        <v>Усманов Руслан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249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IF(Мальчики1!C9=Мальчики1!B8,Мальчики1!B10,IF(Мальчики1!C9=Мальчики1!B10,Мальчики1!B8,0))</f>
        <v>Шакиров Тимур</v>
      </c>
      <c r="C7" s="6">
        <v>80</v>
      </c>
      <c r="D7" s="32" t="s">
        <v>247</v>
      </c>
      <c r="E7" s="6">
        <v>104</v>
      </c>
      <c r="F7" s="32" t="s">
        <v>247</v>
      </c>
      <c r="G7" s="19"/>
      <c r="H7" s="20">
        <v>-61</v>
      </c>
      <c r="I7" s="27" t="str">
        <f>IF(Мальчики1!G35=Мальчики1!F19,Мальчики1!F51,IF(Мальчики1!G35=Мальчики1!F51,Мальчики1!F19,0))</f>
        <v>Насков Андрей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IF(Мальчики2!D63=Мальчики2!C61,Мальчики2!C65,IF(Мальчики2!D63=Мальчики2!C65,Мальчики2!C61,0))</f>
        <v>Фазлиахметов Руслан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IF(Мальчики1!C13=Мальчики1!B12,Мальчики1!B14,IF(Мальчики1!C13=Мальчики1!B14,Мальчики1!B12,0))</f>
        <v>нет</v>
      </c>
      <c r="C9" s="19"/>
      <c r="D9" s="6">
        <v>96</v>
      </c>
      <c r="E9" s="33" t="s">
        <v>247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IF(Мальчики1!C17=Мальчики1!B16,Мальчики1!B18,IF(Мальчики1!C17=Мальчики1!B18,Мальчики1!B16,0))</f>
        <v>нет</v>
      </c>
      <c r="C11" s="6">
        <v>81</v>
      </c>
      <c r="D11" s="33" t="s">
        <v>234</v>
      </c>
      <c r="E11" s="22"/>
      <c r="F11" s="6">
        <v>112</v>
      </c>
      <c r="G11" s="32" t="s">
        <v>247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IF(Мальчики2!D55=Мальчики2!C53,Мальчики2!C57,IF(Мальчики2!D55=Мальчики2!C57,Мальчики2!C53,0))</f>
        <v>Магсумов Алмаз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IF(Мальчики1!C21=Мальчики1!B20,Мальчики1!B22,IF(Мальчики1!C21=Мальчики1!B22,Мальчики1!B20,0))</f>
        <v>нет</v>
      </c>
      <c r="C13" s="19"/>
      <c r="D13" s="20">
        <v>-50</v>
      </c>
      <c r="E13" s="27" t="str">
        <f>IF(Мальчики1!E27=Мальчики1!D23,Мальчики1!D31,IF(Мальчики1!E27=Мальчики1!D31,Мальчики1!D23,0))</f>
        <v>Бурангулов Радмир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256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IF(Мальчики1!C25=Мальчики1!B24,Мальчики1!B26,IF(Мальчики1!C25=Мальчики1!B26,Мальчики1!B24,0))</f>
        <v>Матвеев Алексей</v>
      </c>
      <c r="C15" s="6">
        <v>82</v>
      </c>
      <c r="D15" s="32" t="s">
        <v>226</v>
      </c>
      <c r="E15" s="6">
        <v>105</v>
      </c>
      <c r="F15" s="33" t="s">
        <v>223</v>
      </c>
      <c r="G15" s="6">
        <v>116</v>
      </c>
      <c r="H15" s="32" t="s">
        <v>247</v>
      </c>
      <c r="I15" s="6">
        <v>122</v>
      </c>
      <c r="J15" s="32" t="s">
        <v>229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IF(Мальчики2!D47=Мальчики2!C45,Мальчики2!C49,IF(Мальчики2!D47=Мальчики2!C49,Мальчики2!C45,0))</f>
        <v>Набиуллин Ильдар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IF(Мальчики1!C29=Мальчики1!B28,Мальчики1!B30,IF(Мальчики1!C29=Мальчики1!B30,Мальчики1!B28,0))</f>
        <v>Суфьянов Нурсултан</v>
      </c>
      <c r="C17" s="19"/>
      <c r="D17" s="6">
        <v>97</v>
      </c>
      <c r="E17" s="33" t="s">
        <v>223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255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IF(Мальчики1!C33=Мальчики1!B32,Мальчики1!B34,IF(Мальчики1!C33=Мальчики1!B34,Мальчики1!B32,0))</f>
        <v>нет</v>
      </c>
      <c r="C19" s="6">
        <v>83</v>
      </c>
      <c r="D19" s="33" t="s">
        <v>223</v>
      </c>
      <c r="E19" s="22"/>
      <c r="F19" s="20">
        <v>-60</v>
      </c>
      <c r="G19" s="28" t="str">
        <f>IF(Мальчики2!F51=Мальчики2!E43,Мальчики2!E59,IF(Мальчики2!F51=Мальчики2!E59,Мальчики2!E43,0))</f>
        <v>Бобров Илья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IF(Мальчики2!D39=Мальчики2!C37,Мальчики2!C41,IF(Мальчики2!D39=Мальчики2!C41,Мальчики2!C37,0))</f>
        <v>Валеев Ильмир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IF(Мальчики1!C37=Мальчики1!B36,Мальчики1!B38,IF(Мальчики1!C37=Мальчики1!B38,Мальчики1!B36,0))</f>
        <v>нет</v>
      </c>
      <c r="C21" s="19"/>
      <c r="D21" s="20">
        <v>-51</v>
      </c>
      <c r="E21" s="27" t="str">
        <f>IF(Мальчики1!E43=Мальчики1!D39,Мальчики1!D47,IF(Мальчики1!E43=Мальчики1!D47,Мальчики1!D39,0))</f>
        <v>Ахмадуллин Рубин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244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IF(Мальчики1!C41=Мальчики1!B40,Мальчики1!B42,IF(Мальчики1!C41=Мальчики1!B42,Мальчики1!B40,0))</f>
        <v>Шамсегалиев Тимур</v>
      </c>
      <c r="C23" s="6">
        <v>84</v>
      </c>
      <c r="D23" s="32" t="s">
        <v>243</v>
      </c>
      <c r="E23" s="6">
        <v>106</v>
      </c>
      <c r="F23" s="32" t="s">
        <v>221</v>
      </c>
      <c r="G23" s="22"/>
      <c r="H23" s="6">
        <v>120</v>
      </c>
      <c r="I23" s="33" t="s">
        <v>221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IF(Мальчики2!D31=Мальчики2!C29,Мальчики2!C33,IF(Мальчики2!D31=Мальчики2!C33,Мальчики2!C29,0))</f>
        <v>Котов Алексей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IF(Мальчики1!C45=Мальчики1!B44,Мальчики1!B46,IF(Мальчики1!C45=Мальчики1!B46,Мальчики1!B44,0))</f>
        <v>нет</v>
      </c>
      <c r="C25" s="19"/>
      <c r="D25" s="6">
        <v>98</v>
      </c>
      <c r="E25" s="33" t="s">
        <v>243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IF(Мальчики1!C49=Мальчики1!B48,Мальчики1!B50,IF(Мальчики1!C49=Мальчики1!B50,Мальчики1!B48,0))</f>
        <v>нет</v>
      </c>
      <c r="C27" s="6">
        <v>85</v>
      </c>
      <c r="D27" s="33" t="s">
        <v>238</v>
      </c>
      <c r="E27" s="22"/>
      <c r="F27" s="6">
        <v>113</v>
      </c>
      <c r="G27" s="32" t="s">
        <v>221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IF(Мальчики2!D23=Мальчики2!C21,Мальчики2!C25,IF(Мальчики2!D23=Мальчики2!C25,Мальчики2!C21,0))</f>
        <v>Сиротенко Вадим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IF(Мальчики1!C53=Мальчики1!B52,Мальчики1!B54,IF(Мальчики1!C53=Мальчики1!B54,Мальчики1!B52,0))</f>
        <v>нет</v>
      </c>
      <c r="C29" s="19"/>
      <c r="D29" s="20">
        <v>-52</v>
      </c>
      <c r="E29" s="27" t="str">
        <f>IF(Мальчики1!E59=Мальчики1!D55,Мальчики1!D63,IF(Мальчики1!E59=Мальчики1!D63,Мальчики1!D55,0))</f>
        <v>Гаврилов Артем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228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IF(Мальчики1!C57=Мальчики1!B56,Мальчики1!B58,IF(Мальчики1!C57=Мальчики1!B58,Мальчики1!B56,0))</f>
        <v>нет</v>
      </c>
      <c r="C31" s="6">
        <v>86</v>
      </c>
      <c r="D31" s="32" t="s">
        <v>235</v>
      </c>
      <c r="E31" s="6">
        <v>107</v>
      </c>
      <c r="F31" s="33" t="s">
        <v>245</v>
      </c>
      <c r="G31" s="6">
        <v>117</v>
      </c>
      <c r="H31" s="33" t="s">
        <v>221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IF(Мальчики2!D15=Мальчики2!C13,Мальчики2!C17,IF(Мальчики2!D15=Мальчики2!C17,Мальчики2!C13,0))</f>
        <v>Алексеев Алексей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IF(Мальчики1!C61=Мальчики1!B60,Мальчики1!B62,IF(Мальчики1!C61=Мальчики1!B62,Мальчики1!B60,0))</f>
        <v>Фоминых Илья</v>
      </c>
      <c r="C33" s="19"/>
      <c r="D33" s="6">
        <v>99</v>
      </c>
      <c r="E33" s="33" t="s">
        <v>246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252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IF(Мальчики1!C65=Мальчики1!B64,Мальчики1!B66,IF(Мальчики1!C65=Мальчики1!B66,Мальчики1!B64,0))</f>
        <v>нет</v>
      </c>
      <c r="C35" s="6">
        <v>87</v>
      </c>
      <c r="D35" s="33" t="s">
        <v>246</v>
      </c>
      <c r="E35" s="19"/>
      <c r="F35" s="20">
        <v>-59</v>
      </c>
      <c r="G35" s="28" t="str">
        <f>IF(Мальчики2!F19=Мальчики2!E11,Мальчики2!E27,IF(Мальчики2!F19=Мальчики2!E27,Мальчики2!E11,0))</f>
        <v>Нурлыгаянов Тимур</v>
      </c>
      <c r="H35" s="19"/>
      <c r="I35" s="26"/>
      <c r="J35" s="35" t="str">
        <f>IF(J30=J15,J47,IF(J30=J47,J15,0))</f>
        <v>Насков Андрей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IF(Мальчики2!D7=Мальчики2!C5,Мальчики2!C9,IF(Мальчики2!D7=Мальчики2!C9,Мальчики2!C5,0))</f>
        <v>Лактионов Глеб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IF(Мальчики2!C5=Мальчики2!B4,Мальчики2!B6,IF(Мальчики2!C5=Мальчики2!B6,Мальчики2!B4,0))</f>
        <v>нет</v>
      </c>
      <c r="C37" s="19"/>
      <c r="D37" s="20">
        <v>-53</v>
      </c>
      <c r="E37" s="27" t="str">
        <f>IF(Мальчики2!E11=Мальчики2!D7,Мальчики2!D15,IF(Мальчики2!E11=Мальчики2!D15,Мальчики2!D7,0))</f>
        <v>Рафиков Венер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251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IF(Мальчики2!C9=Мальчики2!B8,Мальчики2!B10,IF(Мальчики2!C9=Мальчики2!B10,Мальчики2!B8,0))</f>
        <v>Лукьянов Роман</v>
      </c>
      <c r="C39" s="6">
        <v>88</v>
      </c>
      <c r="D39" s="32" t="s">
        <v>220</v>
      </c>
      <c r="E39" s="6">
        <v>108</v>
      </c>
      <c r="F39" s="32" t="s">
        <v>220</v>
      </c>
      <c r="G39" s="19"/>
      <c r="H39" s="20">
        <v>-62</v>
      </c>
      <c r="I39" s="27" t="str">
        <f>IF(Мальчики2!G35=Мальчики2!F19,Мальчики2!F51,IF(Мальчики2!G35=Мальчики2!F51,Мальчики2!F19,0))</f>
        <v>Осинский Александр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IF(Мальчики1!D63=Мальчики1!C61,Мальчики1!C65,IF(Мальчики1!D63=Мальчики1!C65,Мальчики1!C61,0))</f>
        <v>Брылов Егор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IF(Мальчики2!C13=Мальчики2!B12,Мальчики2!B14,IF(Мальчики2!C13=Мальчики2!B14,Мальчики2!B12,0))</f>
        <v>нет</v>
      </c>
      <c r="C41" s="19"/>
      <c r="D41" s="6">
        <v>100</v>
      </c>
      <c r="E41" s="33" t="s">
        <v>220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IF(Мальчики2!C17=Мальчики2!B16,Мальчики2!B18,IF(Мальчики2!C17=Мальчики2!B18,Мальчики2!B16,0))</f>
        <v>нет</v>
      </c>
      <c r="C43" s="6">
        <v>89</v>
      </c>
      <c r="D43" s="33" t="s">
        <v>236</v>
      </c>
      <c r="E43" s="22"/>
      <c r="F43" s="6">
        <v>114</v>
      </c>
      <c r="G43" s="32" t="s">
        <v>227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IF(Мальчики1!D55=Мальчики1!C53,Мальчики1!C57,IF(Мальчики1!D55=Мальчики1!C57,Мальчики1!C53,0))</f>
        <v>Мансуров Данар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IF(Мальчики2!C21=Мальчики2!B20,Мальчики2!B22,IF(Мальчики2!C21=Мальчики2!B22,Мальчики2!B20,0))</f>
        <v>нет</v>
      </c>
      <c r="C45" s="19"/>
      <c r="D45" s="20">
        <v>-54</v>
      </c>
      <c r="E45" s="27" t="str">
        <f>IF(Мальчики2!E27=Мальчики2!D23,Мальчики2!D31,IF(Мальчики2!E27=Мальчики2!D31,Мальчики2!D23,0))</f>
        <v>Гильванов Роман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IF(Мальчики2!C25=Мальчики2!B24,Мальчики2!B26,IF(Мальчики2!C25=Мальчики2!B26,Мальчики2!B24,0))</f>
        <v>нет</v>
      </c>
      <c r="C47" s="6">
        <v>90</v>
      </c>
      <c r="D47" s="32" t="s">
        <v>237</v>
      </c>
      <c r="E47" s="6">
        <v>109</v>
      </c>
      <c r="F47" s="33" t="s">
        <v>227</v>
      </c>
      <c r="G47" s="6">
        <v>118</v>
      </c>
      <c r="H47" s="32" t="s">
        <v>228</v>
      </c>
      <c r="I47" s="6">
        <v>123</v>
      </c>
      <c r="J47" s="33" t="s">
        <v>228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IF(Мальчики1!D47=Мальчики1!C45,Мальчики1!C49,IF(Мальчики1!D47=Мальчики1!C49,Мальчики1!C45,0))</f>
        <v>Мусиенко Павел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IF(Мальчики2!C29=Мальчики2!B28,Мальчики2!B30,IF(Мальчики2!C29=Мальчики2!B30,Мальчики2!B28,0))</f>
        <v>Иванов Дмитрий</v>
      </c>
      <c r="C49" s="19"/>
      <c r="D49" s="6">
        <v>101</v>
      </c>
      <c r="E49" s="33" t="s">
        <v>237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75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IF(Мальчики2!C33=Мальчики2!B32,Мальчики2!B34,IF(Мальчики2!C33=Мальчики2!B34,Мальчики2!B32,0))</f>
        <v>нет</v>
      </c>
      <c r="C51" s="6">
        <v>91</v>
      </c>
      <c r="D51" s="33" t="s">
        <v>75</v>
      </c>
      <c r="E51" s="22"/>
      <c r="F51" s="20">
        <v>-58</v>
      </c>
      <c r="G51" s="28" t="str">
        <f>IF(Мальчики1!F51=Мальчики1!E43,Мальчики1!E59,IF(Мальчики1!F51=Мальчики1!E59,Мальчики1!E43,0))</f>
        <v>Идрисов Денис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IF(Мальчики1!D39=Мальчики1!C37,Мальчики1!C41,IF(Мальчики1!D39=Мальчики1!C41,Мальчики1!C37,0))</f>
        <v>Камеев Тимур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IF(Мальчики2!C37=Мальчики2!B36,Мальчики2!B38,IF(Мальчики2!C37=Мальчики2!B38,Мальчики2!B36,0))</f>
        <v>нет</v>
      </c>
      <c r="C53" s="19"/>
      <c r="D53" s="20">
        <v>-55</v>
      </c>
      <c r="E53" s="27" t="str">
        <f>IF(Мальчики2!E43=Мальчики2!D39,Мальчики2!D47,IF(Мальчики2!E43=Мальчики2!D47,Мальчики2!D39,0))</f>
        <v>Семенов Константин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254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IF(Мальчики2!C41=Мальчики2!B40,Мальчики2!B42,IF(Мальчики2!C41=Мальчики2!B42,Мальчики2!B40,0))</f>
        <v>Нигматзянов Альберт</v>
      </c>
      <c r="C55" s="6">
        <v>92</v>
      </c>
      <c r="D55" s="32" t="s">
        <v>241</v>
      </c>
      <c r="E55" s="6">
        <v>110</v>
      </c>
      <c r="F55" s="32" t="s">
        <v>240</v>
      </c>
      <c r="G55" s="22"/>
      <c r="H55" s="6">
        <v>121</v>
      </c>
      <c r="I55" s="33" t="s">
        <v>228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IF(Мальчики1!D31=Мальчики1!C29,Мальчики1!C33,IF(Мальчики1!D31=Мальчики1!C33,Мальчики1!C29,0))</f>
        <v>Смирнов Артем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IF(Мальчики2!C45=Мальчики2!B44,Мальчики2!B46,IF(Мальчики2!C45=Мальчики2!B46,Мальчики2!B44,0))</f>
        <v>Уразбахтин Дмитрий</v>
      </c>
      <c r="C57" s="19"/>
      <c r="D57" s="6">
        <v>102</v>
      </c>
      <c r="E57" s="33" t="s">
        <v>240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257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IF(Мальчики2!C49=Мальчики2!B48,Мальчики2!B50,IF(Мальчики2!C49=Мальчики2!B50,Мальчики2!B48,0))</f>
        <v>нет</v>
      </c>
      <c r="C59" s="6">
        <v>93</v>
      </c>
      <c r="D59" s="33" t="s">
        <v>240</v>
      </c>
      <c r="E59" s="22"/>
      <c r="F59" s="6">
        <v>115</v>
      </c>
      <c r="G59" s="32" t="s">
        <v>240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IF(Мальчики1!D23=Мальчики1!C21,Мальчики1!C25,IF(Мальчики1!D23=Мальчики1!C25,Мальчики1!C21,0))</f>
        <v>Герасев Михаил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IF(Мальчики2!C53=Мальчики2!B52,Мальчики2!B54,IF(Мальчики2!C53=Мальчики2!B54,Мальчики2!B52,0))</f>
        <v>нет</v>
      </c>
      <c r="C61" s="19"/>
      <c r="D61" s="20">
        <v>-56</v>
      </c>
      <c r="E61" s="27" t="str">
        <f>IF(Мальчики2!E59=Мальчики2!D55,Мальчики2!D63,IF(Мальчики2!E59=Мальчики2!D63,Мальчики2!D55,0))</f>
        <v>Сидо Артем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IF(Мальчики2!C57=Мальчики2!B56,Мальчики2!B58,IF(Мальчики2!C57=Мальчики2!B58,Мальчики2!B56,0))</f>
        <v>нет</v>
      </c>
      <c r="C63" s="6">
        <v>94</v>
      </c>
      <c r="D63" s="32" t="s">
        <v>232</v>
      </c>
      <c r="E63" s="6">
        <v>111</v>
      </c>
      <c r="F63" s="33" t="s">
        <v>248</v>
      </c>
      <c r="G63" s="6">
        <v>119</v>
      </c>
      <c r="H63" s="33" t="s">
        <v>224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IF(Мальчики1!D15=Мальчики1!C13,Мальчики1!C17,IF(Мальчики1!D15=Мальчики1!C17,Мальчики1!C13,0))</f>
        <v>Рафиков Ильнар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IF(Мальчики2!C61=Мальчики2!B60,Мальчики2!B62,IF(Мальчики2!C61=Мальчики2!B62,Мальчики2!B60,0))</f>
        <v>Клементьев Роман</v>
      </c>
      <c r="C65" s="19"/>
      <c r="D65" s="6">
        <v>103</v>
      </c>
      <c r="E65" s="33" t="s">
        <v>248</v>
      </c>
      <c r="F65" s="19"/>
      <c r="G65" s="21"/>
      <c r="H65" s="20">
        <v>-122</v>
      </c>
      <c r="I65" s="27" t="str">
        <f>IF(J15=I7,I23,IF(J15=I23,I7,0))</f>
        <v>Ахмадуллин Рубин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250</v>
      </c>
      <c r="D66" s="21"/>
      <c r="E66" s="19"/>
      <c r="F66" s="19"/>
      <c r="G66" s="21"/>
      <c r="H66" s="20"/>
      <c r="I66" s="6">
        <v>125</v>
      </c>
      <c r="J66" s="32" t="s">
        <v>222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IF(Мальчики2!C65=Мальчики2!B64,Мальчики2!B66,IF(Мальчики2!C65=Мальчики2!B66,Мальчики2!B64,0))</f>
        <v>нет</v>
      </c>
      <c r="C67" s="6">
        <v>95</v>
      </c>
      <c r="D67" s="33" t="s">
        <v>248</v>
      </c>
      <c r="E67" s="19"/>
      <c r="F67" s="20">
        <v>-57</v>
      </c>
      <c r="G67" s="28" t="str">
        <f>IF(Мальчики1!F19=Мальчики1!E11,Мальчики1!E27,IF(Мальчики1!F19=Мальчики1!E27,Мальчики1!E11,0))</f>
        <v>Небогатов Александр</v>
      </c>
      <c r="H67" s="20">
        <v>-123</v>
      </c>
      <c r="I67" s="28" t="str">
        <f>IF(J47=I39,I55,IF(J47=I55,I39,0))</f>
        <v>Осинский Александр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IF(Мальчики1!D7=Мальчики1!C5,Мальчики1!C9,IF(Мальчики1!D7=Мальчики1!C9,Мальчики1!C5,0))</f>
        <v>Лукманов Рушан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Ахмадуллин Рубин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Бобров Илья</v>
      </c>
      <c r="C69" s="19"/>
      <c r="D69" s="19"/>
      <c r="E69" s="20">
        <v>-127</v>
      </c>
      <c r="F69" s="27" t="str">
        <f>IF(C70=B69,B71,IF(C70=B71,B69,0))</f>
        <v>Бобров Илья</v>
      </c>
      <c r="G69" s="19"/>
      <c r="H69" s="20">
        <v>-120</v>
      </c>
      <c r="I69" s="27" t="str">
        <f>IF(I23=H15,H31,IF(I23=H31,H15,0))</f>
        <v>Фазлиахметов Руслан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219</v>
      </c>
      <c r="D70" s="19"/>
      <c r="E70" s="20"/>
      <c r="F70" s="6">
        <v>130</v>
      </c>
      <c r="G70" s="32" t="s">
        <v>242</v>
      </c>
      <c r="H70" s="20"/>
      <c r="I70" s="6">
        <v>126</v>
      </c>
      <c r="J70" s="32" t="s">
        <v>247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Нурлыгаянов Тимур</v>
      </c>
      <c r="C71" s="21"/>
      <c r="D71" s="22"/>
      <c r="E71" s="20">
        <v>-128</v>
      </c>
      <c r="F71" s="28" t="str">
        <f>IF(C74=B73,B75,IF(C74=B75,B73,0))</f>
        <v>Герасев Михаил</v>
      </c>
      <c r="G71" s="20" t="s">
        <v>10</v>
      </c>
      <c r="H71" s="20">
        <v>-121</v>
      </c>
      <c r="I71" s="28" t="str">
        <f>IF(I55=H47,H63,IF(I55=H63,H47,0))</f>
        <v>Небогатов Александр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219</v>
      </c>
      <c r="E72" s="20"/>
      <c r="F72" s="20">
        <v>-130</v>
      </c>
      <c r="G72" s="27" t="str">
        <f>IF(G70=F69,F71,IF(G70=F71,F69,0))</f>
        <v>Герасев Михаил</v>
      </c>
      <c r="H72" s="20"/>
      <c r="I72" s="20">
        <v>-126</v>
      </c>
      <c r="J72" s="27" t="str">
        <f>IF(J70=I69,I71,IF(J70=I71,I69,0))</f>
        <v>Небогатов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Гильванов Роман</v>
      </c>
      <c r="C73" s="21"/>
      <c r="D73" s="24" t="s">
        <v>6</v>
      </c>
      <c r="E73" s="20">
        <v>-112</v>
      </c>
      <c r="F73" s="27" t="str">
        <f>IF(G11=F7,F15,IF(G11=F15,F7,0))</f>
        <v>Валеев Ильмир</v>
      </c>
      <c r="G73" s="20" t="s">
        <v>11</v>
      </c>
      <c r="H73" s="20">
        <v>-131</v>
      </c>
      <c r="I73" s="27" t="str">
        <f>IF(G74=F73,F75,IF(G74=F75,F73,0))</f>
        <v>Валеев Ильмир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227</v>
      </c>
      <c r="D74" s="19"/>
      <c r="E74" s="20"/>
      <c r="F74" s="6">
        <v>131</v>
      </c>
      <c r="G74" s="32" t="s">
        <v>245</v>
      </c>
      <c r="H74" s="20"/>
      <c r="I74" s="6">
        <v>134</v>
      </c>
      <c r="J74" s="32" t="s">
        <v>223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Герасев Михаил</v>
      </c>
      <c r="C75" s="20">
        <v>-129</v>
      </c>
      <c r="D75" s="27" t="str">
        <f>IF(D72=C70,C74,IF(D72=C74,C70,0))</f>
        <v>Гильванов Роман</v>
      </c>
      <c r="E75" s="20">
        <v>-113</v>
      </c>
      <c r="F75" s="28" t="str">
        <f>IF(G27=F23,F31,IF(G27=F31,F23,0))</f>
        <v>Гаврилов Артем</v>
      </c>
      <c r="G75" s="21"/>
      <c r="H75" s="20">
        <v>-132</v>
      </c>
      <c r="I75" s="28" t="str">
        <f>IF(G78=F77,F79,IF(G78=F79,F77,0))</f>
        <v>Брылов Егор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245</v>
      </c>
      <c r="I76" s="20">
        <v>-134</v>
      </c>
      <c r="J76" s="27" t="str">
        <f>IF(J74=I73,I75,IF(J74=I75,I73,0))</f>
        <v>Брылов Егор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Усманов Руслан</v>
      </c>
      <c r="C77" s="19"/>
      <c r="D77" s="19"/>
      <c r="E77" s="20">
        <v>-114</v>
      </c>
      <c r="F77" s="27" t="str">
        <f>IF(G43=F39,F47,IF(G43=F47,F39,0))</f>
        <v>Брылов Егор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233</v>
      </c>
      <c r="D78" s="19"/>
      <c r="E78" s="20"/>
      <c r="F78" s="6">
        <v>132</v>
      </c>
      <c r="G78" s="33" t="s">
        <v>248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Бурангулов Радмир</v>
      </c>
      <c r="C79" s="21"/>
      <c r="D79" s="19"/>
      <c r="E79" s="20">
        <v>-115</v>
      </c>
      <c r="F79" s="28" t="str">
        <f>IF(G59=F55,F63,IF(G59=F63,F55,0))</f>
        <v>Лукманов Рушан</v>
      </c>
      <c r="G79" s="20">
        <v>-133</v>
      </c>
      <c r="H79" s="27" t="str">
        <f>IF(H76=G74,G78,IF(H76=G78,G74,0))</f>
        <v>Лукманов Рушан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233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Котов Алексей</v>
      </c>
      <c r="C81" s="21"/>
      <c r="D81" s="21"/>
      <c r="E81" s="19"/>
      <c r="F81" s="19"/>
      <c r="G81" s="20">
        <v>-139</v>
      </c>
      <c r="H81" s="27" t="str">
        <f>IF(D80=C78,C82,IF(D80=C82,C78,0))</f>
        <v>Котов Алексей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243</v>
      </c>
      <c r="D82" s="21"/>
      <c r="E82" s="19"/>
      <c r="F82" s="19"/>
      <c r="G82" s="19"/>
      <c r="H82" s="6">
        <v>142</v>
      </c>
      <c r="I82" s="32" t="s">
        <v>243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Лактионов Глеб</v>
      </c>
      <c r="C83" s="19"/>
      <c r="D83" s="21"/>
      <c r="E83" s="19"/>
      <c r="F83" s="19"/>
      <c r="G83" s="20">
        <v>-140</v>
      </c>
      <c r="H83" s="28" t="str">
        <f>IF(D88=C86,C90,IF(D88=C90,C86,0))</f>
        <v>Семенов Константин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233</v>
      </c>
      <c r="F84" s="20">
        <v>-135</v>
      </c>
      <c r="G84" s="27" t="str">
        <f>IF(C78=B77,B79,IF(C78=B79,B77,0))</f>
        <v>Бурангулов Радмир</v>
      </c>
      <c r="H84" s="20">
        <v>-142</v>
      </c>
      <c r="I84" s="27" t="str">
        <f>IF(I82=H81,H83,IF(I82=H83,H81,0))</f>
        <v>Семенов Константин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Рафиков Венер</v>
      </c>
      <c r="C85" s="19"/>
      <c r="D85" s="21"/>
      <c r="E85" s="20" t="s">
        <v>16</v>
      </c>
      <c r="F85" s="20"/>
      <c r="G85" s="6">
        <v>143</v>
      </c>
      <c r="H85" s="29" t="s">
        <v>225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230</v>
      </c>
      <c r="D86" s="21"/>
      <c r="E86" s="19"/>
      <c r="F86" s="20">
        <v>-136</v>
      </c>
      <c r="G86" s="28" t="str">
        <f>IF(C82=B81,B83,IF(C82=B83,B81,0))</f>
        <v>Лактионов Глеб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Мусиенко Павел</v>
      </c>
      <c r="C87" s="21"/>
      <c r="D87" s="21"/>
      <c r="E87" s="19"/>
      <c r="F87" s="20"/>
      <c r="G87" s="19"/>
      <c r="H87" s="6">
        <v>145</v>
      </c>
      <c r="I87" s="29" t="s">
        <v>225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230</v>
      </c>
      <c r="E88" s="19"/>
      <c r="F88" s="20">
        <v>-137</v>
      </c>
      <c r="G88" s="27" t="str">
        <f>IF(C86=B85,B87,IF(C86=B87,B85,0))</f>
        <v>Мусиенко Павел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Семенов Константин</v>
      </c>
      <c r="C89" s="21"/>
      <c r="D89" s="22"/>
      <c r="E89" s="19"/>
      <c r="F89" s="20"/>
      <c r="G89" s="6">
        <v>144</v>
      </c>
      <c r="H89" s="37" t="s">
        <v>237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239</v>
      </c>
      <c r="D90" s="20">
        <v>-141</v>
      </c>
      <c r="E90" s="27" t="str">
        <f>IF(E84=D80,D88,IF(E84=D88,D80,0))</f>
        <v>Рафиков Венер</v>
      </c>
      <c r="F90" s="20">
        <v>-138</v>
      </c>
      <c r="G90" s="28" t="str">
        <f>IF(C90=B89,B91,IF(C90=B91,B89,0))</f>
        <v>Сидо Артем</v>
      </c>
      <c r="H90" s="20">
        <v>-145</v>
      </c>
      <c r="I90" s="27" t="str">
        <f>IF(I87=H85,H89,IF(I87=H89,H85,0))</f>
        <v>Мусиенко Павел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Сидо Артем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2:10" ht="9.75" customHeight="1">
      <c r="B1" s="47" t="str">
        <f>'Сп.Мальчики'!C1</f>
        <v>Детское Первенство Башкортостана 2009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'Сп.Мальчики'!C2</f>
        <v>Мальчики 1997-99 г.г.р.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Алексеев Алексей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IF(Мальчики3!E9=Мальчики3!D7,Мальчики3!D11,IF(Мальчики3!E9=Мальчики3!D11,Мальчики3!D7,0))</f>
        <v>Магсумов Алмаз</v>
      </c>
      <c r="C5" s="19"/>
      <c r="D5" s="20">
        <v>-143</v>
      </c>
      <c r="E5" s="27" t="str">
        <f>IF(Мальчики3!H85=Мальчики3!G84,Мальчики3!G86,IF(Мальчики3!H85=Мальчики3!G86,Мальчики3!G84,0))</f>
        <v>Лактионов Глеб</v>
      </c>
      <c r="F5" s="19"/>
      <c r="G5" s="20"/>
      <c r="H5" s="6">
        <v>154</v>
      </c>
      <c r="I5" s="32" t="s">
        <v>75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234</v>
      </c>
      <c r="D6" s="19"/>
      <c r="E6" s="6">
        <v>146</v>
      </c>
      <c r="F6" s="32" t="s">
        <v>231</v>
      </c>
      <c r="G6" s="20">
        <v>-152</v>
      </c>
      <c r="H6" s="28" t="str">
        <f>IF(D16=C14,C18,IF(D16=C18,C14,0))</f>
        <v>Иванов Дмитрий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IF(Мальчики3!E17=Мальчики3!D15,Мальчики3!D19,IF(Мальчики3!E17=Мальчики3!D19,Мальчики3!D15,0))</f>
        <v>Набиуллин Ильдар</v>
      </c>
      <c r="C7" s="21"/>
      <c r="D7" s="20">
        <v>-144</v>
      </c>
      <c r="E7" s="28" t="str">
        <f>IF(Мальчики3!H89=Мальчики3!G88,Мальчики3!G90,IF(Мальчики3!H89=Мальчики3!G90,Мальчики3!G88,0))</f>
        <v>Сидо Артем</v>
      </c>
      <c r="F7" s="20" t="s">
        <v>21</v>
      </c>
      <c r="G7" s="19"/>
      <c r="H7" s="20">
        <v>-154</v>
      </c>
      <c r="I7" s="27" t="str">
        <f>IF(I5=H4,H6,IF(I5=H6,H4,0))</f>
        <v>Алексеев Алексей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234</v>
      </c>
      <c r="E8" s="20">
        <v>-146</v>
      </c>
      <c r="F8" s="27" t="str">
        <f>IF(F6=E5,E7,IF(F6=E7,E5,0))</f>
        <v>Лактионов Глеб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IF(Мальчики3!E25=Мальчики3!D23,Мальчики3!D27,IF(Мальчики3!E25=Мальчики3!D27,Мальчики3!D23,0))</f>
        <v>Сиротенко Вадим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Набиуллин Ильдар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235</v>
      </c>
      <c r="D10" s="21"/>
      <c r="E10" s="19"/>
      <c r="F10" s="19"/>
      <c r="G10" s="20"/>
      <c r="H10" s="6">
        <v>155</v>
      </c>
      <c r="I10" s="32" t="s">
        <v>226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IF(Мальчики3!E33=Мальчики3!D31,Мальчики3!D35,IF(Мальчики3!E33=Мальчики3!D35,Мальчики3!D31,0))</f>
        <v>Алексеев Алексей</v>
      </c>
      <c r="C11" s="19"/>
      <c r="D11" s="21"/>
      <c r="E11" s="19"/>
      <c r="F11" s="19"/>
      <c r="G11" s="20">
        <v>-148</v>
      </c>
      <c r="H11" s="28" t="str">
        <f>IF(C10=B9,B11,IF(C10=B11,B9,0))</f>
        <v>Сиротенко Вадим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234</v>
      </c>
      <c r="F12" s="19"/>
      <c r="G12" s="20"/>
      <c r="H12" s="19"/>
      <c r="I12" s="6">
        <v>157</v>
      </c>
      <c r="J12" s="32" t="s">
        <v>241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IF(Мальчики3!E41=Мальчики3!D39,Мальчики3!D43,IF(Мальчики3!E41=Мальчики3!D43,Мальчики3!D39,0))</f>
        <v>Мансуров Данар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Мансуров Данар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75</v>
      </c>
      <c r="D14" s="21"/>
      <c r="E14" s="19"/>
      <c r="F14" s="19"/>
      <c r="G14" s="20"/>
      <c r="H14" s="6">
        <v>156</v>
      </c>
      <c r="I14" s="33" t="s">
        <v>241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IF(Мальчики3!E49=Мальчики3!D47,Мальчики3!D51,IF(Мальчики3!E49=Мальчики3!D51,Мальчики3!D47,0))</f>
        <v>Иванов Дмитрий</v>
      </c>
      <c r="C15" s="21"/>
      <c r="D15" s="21"/>
      <c r="E15" s="19"/>
      <c r="F15" s="19"/>
      <c r="G15" s="20">
        <v>-150</v>
      </c>
      <c r="H15" s="28" t="str">
        <f>IF(C18=B17,B19,IF(C18=B19,B17,0))</f>
        <v>Смирнов Артем</v>
      </c>
      <c r="I15" s="20">
        <v>-157</v>
      </c>
      <c r="J15" s="27" t="str">
        <f>IF(J12=I10,I14,IF(J12=I14,I10,0))</f>
        <v>Набиуллин Ильдар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232</v>
      </c>
      <c r="E16" s="19"/>
      <c r="F16" s="20">
        <v>-155</v>
      </c>
      <c r="G16" s="27" t="str">
        <f>IF(I10=H9,H11,IF(I10=H11,H9,0))</f>
        <v>Сиротенко Вадим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IF(Мальчики3!E57=Мальчики3!D55,Мальчики3!D59,IF(Мальчики3!E57=Мальчики3!D59,Мальчики3!D55,0))</f>
        <v>Смирнов Артем</v>
      </c>
      <c r="C17" s="21"/>
      <c r="D17" s="22"/>
      <c r="E17" s="19"/>
      <c r="F17" s="20"/>
      <c r="G17" s="6">
        <v>158</v>
      </c>
      <c r="H17" s="32" t="s">
        <v>238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232</v>
      </c>
      <c r="D18" s="20">
        <v>-153</v>
      </c>
      <c r="E18" s="27" t="str">
        <f>IF(E12=D8,D16,IF(E12=D16,D8,0))</f>
        <v>Рафиков Ильнар</v>
      </c>
      <c r="F18" s="20">
        <v>-156</v>
      </c>
      <c r="G18" s="28" t="str">
        <f>IF(I14=H13,H15,IF(I14=H15,H13,0))</f>
        <v>Мансуров Данар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IF(Мальчики3!E65=Мальчики3!D63,Мальчики3!D67,IF(Мальчики3!E65=Мальчики3!D67,Мальчики3!D63,0))</f>
        <v>Рафиков Ильнар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Мансуров Данар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IF(Мальчики3!D7=Мальчики3!C6,Мальчики3!C8,IF(Мальчики3!D7=Мальчики3!C8,Мальчики3!C6,0))</f>
        <v>Шакиров Тимур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Матвеев Алексей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249</v>
      </c>
      <c r="D22" s="19"/>
      <c r="E22" s="19"/>
      <c r="F22" s="19"/>
      <c r="G22" s="19"/>
      <c r="H22" s="19"/>
      <c r="I22" s="6">
        <v>174</v>
      </c>
      <c r="J22" s="32" t="s">
        <v>250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IF(Мальчики3!D11=Мальчики3!C10,Мальчики3!C12,IF(Мальчики3!D11=Мальчики3!C12,Мальчики3!C10,0))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Клементьев Роман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256</v>
      </c>
      <c r="E24" s="19"/>
      <c r="F24" s="19"/>
      <c r="G24" s="19"/>
      <c r="H24" s="19"/>
      <c r="I24" s="20">
        <v>-174</v>
      </c>
      <c r="J24" s="27" t="str">
        <f>IF(J22=I21,I23,IF(J22=I23,I21,0))</f>
        <v>Матвеев Алексей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IF(Мальчики3!D15=Мальчики3!C14,Мальчики3!C16,IF(Мальчики3!D15=Мальчики3!C16,Мальчики3!C14,0))</f>
        <v>Матвеев Алексей</v>
      </c>
      <c r="C25" s="21"/>
      <c r="D25" s="21"/>
      <c r="E25" s="19"/>
      <c r="F25" s="19"/>
      <c r="G25" s="20">
        <v>-167</v>
      </c>
      <c r="H25" s="27" t="str">
        <f>IF(D24=C22,C26,IF(D24=C26,C22,0))</f>
        <v>Шакиров Тимур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256</v>
      </c>
      <c r="D26" s="21"/>
      <c r="E26" s="19"/>
      <c r="F26" s="19"/>
      <c r="G26" s="20"/>
      <c r="H26" s="6">
        <v>175</v>
      </c>
      <c r="I26" s="32" t="s">
        <v>252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IF(Мальчики3!D19=Мальчики3!C18,Мальчики3!C20,IF(Мальчики3!D19=Мальчики3!C20,Мальчики3!C18,0))</f>
        <v>Суфьянов Нурсултан</v>
      </c>
      <c r="C27" s="19"/>
      <c r="D27" s="21"/>
      <c r="E27" s="19"/>
      <c r="F27" s="19"/>
      <c r="G27" s="20">
        <v>-168</v>
      </c>
      <c r="H27" s="28" t="str">
        <f>IF(D32=C30,C34,IF(D32=C34,C30,0))</f>
        <v>Фоминых Илья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244</v>
      </c>
      <c r="F28" s="19"/>
      <c r="G28" s="20"/>
      <c r="H28" s="19"/>
      <c r="I28" s="6">
        <v>177</v>
      </c>
      <c r="J28" s="32" t="s">
        <v>257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IF(Мальчики3!D23=Мальчики3!C22,Мальчики3!C24,IF(Мальчики3!D23=Мальчики3!C24,Мальчики3!C22,0))</f>
        <v>Шамсегалиев Тимур</v>
      </c>
      <c r="C29" s="19"/>
      <c r="D29" s="21"/>
      <c r="E29" s="21"/>
      <c r="F29" s="19"/>
      <c r="G29" s="20">
        <v>-169</v>
      </c>
      <c r="H29" s="27" t="str">
        <f>IF(D40=C38,C42,IF(D40=C42,C38,0))</f>
        <v>Лукьянов Роман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244</v>
      </c>
      <c r="D30" s="21"/>
      <c r="E30" s="21"/>
      <c r="F30" s="19"/>
      <c r="G30" s="20"/>
      <c r="H30" s="6">
        <v>176</v>
      </c>
      <c r="I30" s="33" t="s">
        <v>257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IF(Мальчики3!D27=Мальчики3!C26,Мальчики3!C28,IF(Мальчики3!D27=Мальчики3!C28,Мальчики3!C26,0))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Уразбахтин Дмитрий</v>
      </c>
      <c r="I31" s="20">
        <v>-177</v>
      </c>
      <c r="J31" s="27" t="str">
        <f>IF(J28=I26,I30,IF(J28=I30,I26,0))</f>
        <v>Фоминых Илья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244</v>
      </c>
      <c r="E32" s="21"/>
      <c r="F32" s="20">
        <v>-175</v>
      </c>
      <c r="G32" s="27" t="str">
        <f>IF(I26=H25,H27,IF(I26=H27,H25,0))</f>
        <v>Шакиров Тимур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IF(Мальчики3!D31=Мальчики3!C30,Мальчики3!C32,IF(Мальчики3!D31=Мальчики3!C32,Мальчики3!C30,0))</f>
        <v>0</v>
      </c>
      <c r="C33" s="21"/>
      <c r="D33" s="19"/>
      <c r="E33" s="21"/>
      <c r="F33" s="20"/>
      <c r="G33" s="6">
        <v>178</v>
      </c>
      <c r="H33" s="32" t="s">
        <v>251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252</v>
      </c>
      <c r="D34" s="19"/>
      <c r="E34" s="21"/>
      <c r="F34" s="20">
        <v>-176</v>
      </c>
      <c r="G34" s="28" t="str">
        <f>IF(I30=H29,H31,IF(I30=H31,H29,0))</f>
        <v>Лукьянов Роман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IF(Мальчики3!D35=Мальчики3!C34,Мальчики3!C36,IF(Мальчики3!D35=Мальчики3!C36,Мальчики3!C34,0))</f>
        <v>Фоминых Илья</v>
      </c>
      <c r="C35" s="19"/>
      <c r="D35" s="19"/>
      <c r="E35" s="34" t="s">
        <v>244</v>
      </c>
      <c r="F35" s="20"/>
      <c r="G35" s="20">
        <v>-178</v>
      </c>
      <c r="H35" s="27" t="str">
        <f>IF(H33=G32,G34,IF(H33=G34,G32,0))</f>
        <v>Шакиров Тимур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IF(Мальчики3!D39=Мальчики3!C38,Мальчики3!C40,IF(Мальчики3!D39=Мальчики3!C40,Мальчики3!C38,0))</f>
        <v>Лукьянов Роман</v>
      </c>
      <c r="C37" s="19"/>
      <c r="D37" s="19"/>
      <c r="E37" s="21"/>
      <c r="F37" s="20"/>
      <c r="G37" s="6">
        <v>179</v>
      </c>
      <c r="H37" s="29" t="s">
        <v>255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251</v>
      </c>
      <c r="D38" s="19"/>
      <c r="E38" s="36" t="str">
        <f>IF(E35=E28,E44,IF(E35=E44,E28,0))</f>
        <v>Камеев Тимур</v>
      </c>
      <c r="F38" s="20">
        <v>-160</v>
      </c>
      <c r="G38" s="28" t="str">
        <f>IF(C26=B25,B27,IF(C26=B27,B25,0))</f>
        <v>Суфьянов Нурсултан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IF(Мальчики3!D43=Мальчики3!C42,Мальчики3!C44,IF(Мальчики3!D43=Мальчики3!C44,Мальчики3!C42,0))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255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253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IF(Мальчики3!D47=Мальчики3!C46,Мальчики3!C48,IF(Мальчики3!D47=Мальчики3!C48,Мальчики3!C46,0))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253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IF(Мальчики3!D51=Мальчики3!C50,Мальчики3!C52,IF(Мальчики3!D51=Мальчики3!C52,Мальчики3!C50,0))</f>
        <v>Камеев Тимур</v>
      </c>
      <c r="C43" s="19"/>
      <c r="D43" s="21"/>
      <c r="E43" s="21"/>
      <c r="F43" s="20"/>
      <c r="G43" s="19"/>
      <c r="H43" s="19"/>
      <c r="I43" s="6">
        <v>185</v>
      </c>
      <c r="J43" s="29" t="s">
        <v>255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253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IF(Мальчики3!D55=Мальчики3!C54,Мальчики3!C56,IF(Мальчики3!D55=Мальчики3!C56,Мальчики3!C54,0))</f>
        <v>Нигматзянов Альберт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257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IF(Мальчики3!D59=Мальчики3!C58,Мальчики3!C60,IF(Мальчики3!D59=Мальчики3!C60,Мальчики3!C58,0))</f>
        <v>Уразбахтин Дмитрий</v>
      </c>
      <c r="C47" s="21"/>
      <c r="D47" s="21"/>
      <c r="E47" s="19"/>
      <c r="F47" s="20"/>
      <c r="G47" s="19"/>
      <c r="H47" s="6">
        <v>184</v>
      </c>
      <c r="I47" s="37" t="s">
        <v>254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250</v>
      </c>
      <c r="E48" s="19"/>
      <c r="F48" s="20">
        <v>-165</v>
      </c>
      <c r="G48" s="27" t="str">
        <f>IF(C46=B45,B47,IF(C46=B47,B45,0))</f>
        <v>Нигматзянов Альберт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IF(Мальчики3!D63=Мальчики3!C62,Мальчики3!C64,IF(Мальчики3!D63=Мальчики3!C64,Мальчики3!C62,0))</f>
        <v>0</v>
      </c>
      <c r="C49" s="21"/>
      <c r="D49" s="19"/>
      <c r="E49" s="19"/>
      <c r="F49" s="20"/>
      <c r="G49" s="6">
        <v>182</v>
      </c>
      <c r="H49" s="37" t="s">
        <v>254</v>
      </c>
      <c r="I49" s="20">
        <v>-185</v>
      </c>
      <c r="J49" s="27" t="str">
        <f>IF(J43=I39,I47,IF(J43=I47,I39,0))</f>
        <v>Нигматзянов Альберт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250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IF(Мальчики3!D67=Мальчики3!C66,Мальчики3!C68,IF(Мальчики3!D67=Мальчики3!C68,Мальчики3!C66,0))</f>
        <v>Клементьев Роман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IF(Мальчики3!C6=Мальчики3!B5,Мальчики3!B7,IF(Мальчики3!C6=Мальчики3!B7,Мальчики3!B5,0))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IF(Мальчики3!C10=Мальчики3!B9,Мальчики3!B11,IF(Мальчики3!C10=Мальчики3!B11,Мальчики3!B9,0))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 t="str">
        <f>IF(Мальчики3!C14=Мальчики3!B13,Мальчики3!B15,IF(Мальчики3!C14=Мальчики3!B15,Мальчики3!B13,0))</f>
        <v>нет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 t="str">
        <f>IF(Мальчики3!C18=Мальчики3!B17,Мальчики3!B19,IF(Мальчики3!C18=Мальчики3!B19,Мальчики3!B17,0))</f>
        <v>нет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 t="str">
        <f>IF(Мальчики3!C22=Мальчики3!B21,Мальчики3!B23,IF(Мальчики3!C22=Мальчики3!B23,Мальчики3!B21,0))</f>
        <v>нет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IF(Мальчики3!C26=Мальчики3!B25,Мальчики3!B27,IF(Мальчики3!C26=Мальчики3!B27,Мальчики3!B25,0))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IF(Мальчики3!C30=Мальчики3!B29,Мальчики3!B31,IF(Мальчики3!C30=Мальчики3!B31,Мальчики3!B29,0))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 t="str">
        <f>IF(Мальчики3!C34=Мальчики3!B33,Мальчики3!B35,IF(Мальчики3!C34=Мальчики3!B35,Мальчики3!B33,0))</f>
        <v>нет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 t="str">
        <f>IF(Мальчики3!C38=Мальчики3!B37,Мальчики3!B39,IF(Мальчики3!C38=Мальчики3!B39,Мальчики3!B37,0))</f>
        <v>нет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IF(Мальчики3!C42=Мальчики3!B41,Мальчики3!B43,IF(Мальчики3!C42=Мальчики3!B43,Мальчики3!B41,0))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IF(Мальчики3!C46=Мальчики3!B45,Мальчики3!B47,IF(Мальчики3!C46=Мальчики3!B47,Мальчики3!B45,0))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 t="str">
        <f>IF(C63=B62,B64,IF(C63=B64,B62,0))</f>
        <v>нет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 t="str">
        <f>IF(Мальчики3!C50=Мальчики3!B49,Мальчики3!B51,IF(Мальчики3!C50=Мальчики3!B51,Мальчики3!B49,0))</f>
        <v>нет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 t="str">
        <f>IF(C67=B66,B68,IF(C67=B68,B66,0))</f>
        <v>нет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 t="str">
        <f>IF(Мальчики3!C54=Мальчики3!B53,Мальчики3!B55,IF(Мальчики3!C54=Мальчики3!B55,Мальчики3!B53,0))</f>
        <v>нет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 t="str">
        <f>IF(C71=B70,B72,IF(C71=B72,B70,0))</f>
        <v>нет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 t="str">
        <f>IF(Мальчики3!C58=Мальчики3!B57,Мальчики3!B59,IF(Мальчики3!C58=Мальчики3!B59,Мальчики3!B57,0))</f>
        <v>нет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 t="str">
        <f>IF(C75=B74,B76,IF(C75=B76,B74,0))</f>
        <v>нет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IF(Мальчики3!C62=Мальчики3!B61,Мальчики3!B63,IF(Мальчики3!C62=Мальчики3!B63,Мальчики3!B61,0))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IF(Мальчики3!C66=Мальчики3!B65,Мальчики3!B67,IF(Мальчики3!C66=Мальчики3!B67,Мальчики3!B65,0))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 t="str">
        <f>IF(C83=B82,B84,IF(C83=B84,B82,0))</f>
        <v>нет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нет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 t="str">
        <f>IF(C91=B90,B92,IF(C91=B92,B90,0))</f>
        <v>нет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192</v>
      </c>
      <c r="B1" s="41"/>
      <c r="C1" s="42" t="s">
        <v>131</v>
      </c>
      <c r="D1" s="41"/>
      <c r="E1" s="41"/>
      <c r="F1" s="41"/>
      <c r="G1" s="41"/>
      <c r="H1" s="41"/>
      <c r="I1" s="41"/>
    </row>
    <row r="2" spans="1:9" ht="18">
      <c r="A2" s="39" t="s">
        <v>193</v>
      </c>
      <c r="B2" s="41"/>
      <c r="C2" s="43" t="s">
        <v>194</v>
      </c>
      <c r="D2" s="41"/>
      <c r="E2" s="41"/>
      <c r="F2" s="41"/>
      <c r="G2" s="41"/>
      <c r="H2" s="41"/>
      <c r="I2" s="41"/>
    </row>
    <row r="3" spans="1:9" ht="18">
      <c r="A3" s="39" t="s">
        <v>195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196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121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197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198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199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200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201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202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203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204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205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206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207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208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209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210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211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212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213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64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64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64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64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64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64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64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64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64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64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64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64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64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64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64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64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64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64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64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64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64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64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64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64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64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64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64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64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64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64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64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64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64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64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64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64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64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64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64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2009-01-04T06:44:28Z</cp:lastPrinted>
  <dcterms:created xsi:type="dcterms:W3CDTF">2008-02-03T08:28:10Z</dcterms:created>
  <dcterms:modified xsi:type="dcterms:W3CDTF">2009-01-09T06:21:24Z</dcterms:modified>
  <cp:category/>
  <cp:version/>
  <cp:contentType/>
  <cp:contentStatus/>
</cp:coreProperties>
</file>