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15" windowWidth="9375" windowHeight="4710" tabRatio="942" activeTab="0"/>
  </bookViews>
  <sheets>
    <sheet name="Мужской" sheetId="1" r:id="rId1"/>
  </sheets>
  <definedNames>
    <definedName name="_xlnm.Print_Area" localSheetId="0">'Мужской'!$A$1:$BD$130</definedName>
  </definedNames>
  <calcPr fullCalcOnLoad="1" refMode="R1C1"/>
</workbook>
</file>

<file path=xl/sharedStrings.xml><?xml version="1.0" encoding="utf-8"?>
<sst xmlns="http://schemas.openxmlformats.org/spreadsheetml/2006/main" count="136" uniqueCount="136">
  <si>
    <t>Суфияров Эдуард</t>
  </si>
  <si>
    <t>Аристов Александр</t>
  </si>
  <si>
    <t>Яковлев Михаил</t>
  </si>
  <si>
    <t>Срумов Антон</t>
  </si>
  <si>
    <t>Санейко Дмитрий</t>
  </si>
  <si>
    <t>Шариков Сергей</t>
  </si>
  <si>
    <t>Валеев Риф</t>
  </si>
  <si>
    <t>Ахтемзянов Рустам</t>
  </si>
  <si>
    <t>Отин Роман</t>
  </si>
  <si>
    <t>Семенов Юрий</t>
  </si>
  <si>
    <t>Сафиуллин Азат</t>
  </si>
  <si>
    <t>Исмайлов Азат</t>
  </si>
  <si>
    <t>Хабиров Марс</t>
  </si>
  <si>
    <t>Харламов Руслан</t>
  </si>
  <si>
    <t>Старновский Семен</t>
  </si>
  <si>
    <t>Толкачев Иван</t>
  </si>
  <si>
    <t>СУММА</t>
  </si>
  <si>
    <t>НОМЕРА ТУРНИРОВ ПО ПОРЯДКУ</t>
  </si>
  <si>
    <t>ФАМИЛИЯ ИМЯ ТЕННАСИСТА</t>
  </si>
  <si>
    <t>Гизятов Сергей</t>
  </si>
  <si>
    <t>Максютов Азат</t>
  </si>
  <si>
    <t>Мазурин Викентий</t>
  </si>
  <si>
    <t>№</t>
  </si>
  <si>
    <t>КОЛ</t>
  </si>
  <si>
    <t>Сафиуллин Александр</t>
  </si>
  <si>
    <t>Лежнев Артем</t>
  </si>
  <si>
    <t>Тарараев Петр</t>
  </si>
  <si>
    <t>СрМ</t>
  </si>
  <si>
    <t>Кузнецов Дмитрий</t>
  </si>
  <si>
    <t>КПА</t>
  </si>
  <si>
    <t>Шакиров Ильяс</t>
  </si>
  <si>
    <t>Поскряков Александр</t>
  </si>
  <si>
    <t>Шапошников Александр</t>
  </si>
  <si>
    <t>Зубайдуллин Артем</t>
  </si>
  <si>
    <t>Клоков Юрий</t>
  </si>
  <si>
    <t>Баринов Владимир</t>
  </si>
  <si>
    <t>Давлетов Тимур</t>
  </si>
  <si>
    <t>Горбунов Валентин</t>
  </si>
  <si>
    <t>Зайнуллин Ринат</t>
  </si>
  <si>
    <t>Шакуров Нафис</t>
  </si>
  <si>
    <t>Хубатуллин Ринат</t>
  </si>
  <si>
    <t>Гайсин Айбулат</t>
  </si>
  <si>
    <t>Хайруллин Ренат</t>
  </si>
  <si>
    <t>Аббасов Рустамхон</t>
  </si>
  <si>
    <t>Латыпов Эдуард</t>
  </si>
  <si>
    <t>Божко Роман</t>
  </si>
  <si>
    <t>Урманов Артур</t>
  </si>
  <si>
    <t>Аглетдинов Руслан</t>
  </si>
  <si>
    <t>Абдрашитов Азат</t>
  </si>
  <si>
    <t>Фаткуллин Раис</t>
  </si>
  <si>
    <t>Салягутдинов Дмитрий</t>
  </si>
  <si>
    <t>Мицул Тимофей</t>
  </si>
  <si>
    <t>Корепанов Андрей</t>
  </si>
  <si>
    <t>Наконечный Антон</t>
  </si>
  <si>
    <t>Риянов Артур</t>
  </si>
  <si>
    <t>Тодрамович Александр</t>
  </si>
  <si>
    <t>Игнатенко Алексей</t>
  </si>
  <si>
    <t>Салманов Сергей</t>
  </si>
  <si>
    <t>Стародубцев Олег</t>
  </si>
  <si>
    <t>Ратникова Наталья</t>
  </si>
  <si>
    <t>Яковлев Денис</t>
  </si>
  <si>
    <t>Рахимов Наиль</t>
  </si>
  <si>
    <t>Мазмаев Руслан</t>
  </si>
  <si>
    <t>Топорков Артем</t>
  </si>
  <si>
    <t>Топорков Артур</t>
  </si>
  <si>
    <t>Топорков Юрий</t>
  </si>
  <si>
    <t>Волков Виктор</t>
  </si>
  <si>
    <t>Коротеев Георгий</t>
  </si>
  <si>
    <t>Султанов Ильдар</t>
  </si>
  <si>
    <t>Минязов Рузалим</t>
  </si>
  <si>
    <t>Ким Антон</t>
  </si>
  <si>
    <t>Уткулов Ринат</t>
  </si>
  <si>
    <t>Лежнев Игорь</t>
  </si>
  <si>
    <t>Барабанов Владимир</t>
  </si>
  <si>
    <t>Толстиков Сергей</t>
  </si>
  <si>
    <r>
      <t>СИЛОВОЙ РЕЙТИНГ КУБКА БАШКОРТОСТАНА</t>
    </r>
    <r>
      <rPr>
        <i/>
        <sz val="10"/>
        <rFont val="Arial Black"/>
        <family val="2"/>
      </rPr>
      <t xml:space="preserve"> </t>
    </r>
    <r>
      <rPr>
        <i/>
        <sz val="10"/>
        <color indexed="61"/>
        <rFont val="Arial Black"/>
        <family val="2"/>
      </rPr>
      <t>2008</t>
    </r>
  </si>
  <si>
    <t>Лютый Олег</t>
  </si>
  <si>
    <t>Гук Артем</t>
  </si>
  <si>
    <t>Манайчев Владимир</t>
  </si>
  <si>
    <t>Зарипов Айрат</t>
  </si>
  <si>
    <t>Лежнев Олег</t>
  </si>
  <si>
    <t>Барышев Сергей</t>
  </si>
  <si>
    <t>Абдрашитов Айнур</t>
  </si>
  <si>
    <t>Гильманов Рустем</t>
  </si>
  <si>
    <t>Ярминкин Владимир</t>
  </si>
  <si>
    <t>Холматов Марат</t>
  </si>
  <si>
    <t>Бережной Николай</t>
  </si>
  <si>
    <t>Шарипов Артур</t>
  </si>
  <si>
    <t>Исламов Дамир</t>
  </si>
  <si>
    <t>Сазонов Николай</t>
  </si>
  <si>
    <t>Халимонов Евгений</t>
  </si>
  <si>
    <t>Абдуллин Денис</t>
  </si>
  <si>
    <t>Каштанов Анатолий</t>
  </si>
  <si>
    <t>Хайруллин Ильдар</t>
  </si>
  <si>
    <t>Хайруллин Шамиль</t>
  </si>
  <si>
    <t>Аюпов Айдар</t>
  </si>
  <si>
    <t>Зиновьев Александр</t>
  </si>
  <si>
    <t>Байбулдин Андрей</t>
  </si>
  <si>
    <t>Ветохина Анастасия</t>
  </si>
  <si>
    <t>Афанасьев Леонид</t>
  </si>
  <si>
    <t>Шадрин Эдуард</t>
  </si>
  <si>
    <t>Лончаков Контантин</t>
  </si>
  <si>
    <t>Салихов Рим</t>
  </si>
  <si>
    <t>Шарипов Вадим</t>
  </si>
  <si>
    <t>Каштанова Александра</t>
  </si>
  <si>
    <t>Ешметов Михаил</t>
  </si>
  <si>
    <t>Захаров Дмитрий</t>
  </si>
  <si>
    <t>Хайруллин Ильнур</t>
  </si>
  <si>
    <t>Мазурин Александр</t>
  </si>
  <si>
    <t>Савилов Дмитрий</t>
  </si>
  <si>
    <t>Новокрещенов Владимир</t>
  </si>
  <si>
    <t>Кузнецов Александр</t>
  </si>
  <si>
    <t>Васютин Алексей</t>
  </si>
  <si>
    <t>Трубицина Надежда</t>
  </si>
  <si>
    <t>Романов Александр</t>
  </si>
  <si>
    <t>Мурзакаева Миляуша</t>
  </si>
  <si>
    <t>Васильев Александр</t>
  </si>
  <si>
    <t>Черяшов Леонид</t>
  </si>
  <si>
    <t>Евдокимов Алексей</t>
  </si>
  <si>
    <t>Лобов Андрей</t>
  </si>
  <si>
    <t>Фасхутдинов Айрат</t>
  </si>
  <si>
    <t>Антонов Олег</t>
  </si>
  <si>
    <t>Мазитов Рустам</t>
  </si>
  <si>
    <t>Мустафин Рафаэль</t>
  </si>
  <si>
    <t>Усков Сергей</t>
  </si>
  <si>
    <t>Мордовин Александр</t>
  </si>
  <si>
    <t>Фаизов Эльдар</t>
  </si>
  <si>
    <t>Фоминых Дмитрий</t>
  </si>
  <si>
    <t>Мурсалимова Инна</t>
  </si>
  <si>
    <t>Хабиров Айрат</t>
  </si>
  <si>
    <t>Иванов Дмитрий</t>
  </si>
  <si>
    <t>Ларионов Даниил</t>
  </si>
  <si>
    <t>Файзуллин Тимур</t>
  </si>
  <si>
    <t>Прокофьев Михаил</t>
  </si>
  <si>
    <t>Ерилин Сергей</t>
  </si>
  <si>
    <t>Гайфуллин Роберт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</si>
</sst>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[$р.-444]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 Cyr"/>
      <family val="0"/>
    </font>
    <font>
      <b/>
      <sz val="10"/>
      <color indexed="50"/>
      <name val="Arial Cyr"/>
      <family val="0"/>
    </font>
    <font>
      <b/>
      <sz val="12"/>
      <color indexed="50"/>
      <name val="Arial Cyr"/>
      <family val="0"/>
    </font>
    <font>
      <b/>
      <sz val="12"/>
      <color indexed="21"/>
      <name val="Arial Cyr"/>
      <family val="0"/>
    </font>
    <font>
      <b/>
      <sz val="10"/>
      <color indexed="21"/>
      <name val="Arial Cyr"/>
      <family val="0"/>
    </font>
    <font>
      <b/>
      <sz val="10"/>
      <color indexed="61"/>
      <name val="Arial Cyr"/>
      <family val="0"/>
    </font>
    <font>
      <b/>
      <sz val="12"/>
      <color indexed="61"/>
      <name val="Arial Cyr"/>
      <family val="0"/>
    </font>
    <font>
      <sz val="10"/>
      <color indexed="21"/>
      <name val="Arial Cyr"/>
      <family val="0"/>
    </font>
    <font>
      <sz val="12"/>
      <color indexed="8"/>
      <name val="Arial Narrow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color indexed="10"/>
      <name val="Arial Cyr"/>
      <family val="0"/>
    </font>
    <font>
      <b/>
      <i/>
      <sz val="12"/>
      <color indexed="10"/>
      <name val="Arial Narrow"/>
      <family val="2"/>
    </font>
    <font>
      <i/>
      <sz val="10"/>
      <name val="Arial Black"/>
      <family val="2"/>
    </font>
    <font>
      <i/>
      <sz val="10"/>
      <color indexed="61"/>
      <name val="Arial Black"/>
      <family val="2"/>
    </font>
    <font>
      <sz val="10"/>
      <color indexed="8"/>
      <name val="Arial"/>
      <family val="2"/>
    </font>
    <font>
      <i/>
      <sz val="10"/>
      <color indexed="56"/>
      <name val="Arial Black"/>
      <family val="2"/>
    </font>
    <font>
      <sz val="10"/>
      <color indexed="12"/>
      <name val="Arial"/>
      <family val="2"/>
    </font>
    <font>
      <b/>
      <sz val="10"/>
      <color indexed="11"/>
      <name val="Arial Cyr"/>
      <family val="0"/>
    </font>
    <font>
      <sz val="16"/>
      <color indexed="8"/>
      <name val="Arial Cyr"/>
      <family val="0"/>
    </font>
    <font>
      <sz val="10"/>
      <color indexed="10"/>
      <name val="Arial Cyr"/>
      <family val="0"/>
    </font>
    <font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180" fontId="19" fillId="0" borderId="1" xfId="0" applyNumberFormat="1" applyFont="1" applyBorder="1" applyAlignment="1">
      <alignment horizontal="center" vertical="center"/>
    </xf>
    <xf numFmtId="180" fontId="20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9" fillId="0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>
          <bgColor rgb="FFC0C0C0"/>
        </patternFill>
      </fill>
      <border/>
    </dxf>
    <dxf>
      <font>
        <strike val="0"/>
        <color rgb="FFC0C0C0"/>
      </font>
      <fill>
        <patternFill>
          <bgColor rgb="FFCCFFCC"/>
        </patternFill>
      </fill>
      <border/>
    </dxf>
    <dxf>
      <fill>
        <patternFill>
          <bgColor rgb="FFE3E3E3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9B9B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7"/>
  <sheetViews>
    <sheetView tabSelected="1" view="pageBreakPreview" zoomScale="83" zoomScaleSheetLayoutView="83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F1"/>
    </sheetView>
  </sheetViews>
  <sheetFormatPr defaultColWidth="9.00390625" defaultRowHeight="12.75"/>
  <cols>
    <col min="1" max="1" width="5.125" style="1" customWidth="1"/>
    <col min="2" max="2" width="40.375" style="19" customWidth="1"/>
    <col min="3" max="3" width="10.75390625" style="8" customWidth="1"/>
    <col min="4" max="4" width="5.75390625" style="8" customWidth="1"/>
    <col min="5" max="5" width="10.75390625" style="8" customWidth="1"/>
    <col min="6" max="6" width="5.75390625" style="8" customWidth="1"/>
    <col min="7" max="56" width="4.75390625" style="9" customWidth="1"/>
    <col min="57" max="57" width="28.00390625" style="1" customWidth="1"/>
    <col min="58" max="16384" width="9.125" style="1" customWidth="1"/>
  </cols>
  <sheetData>
    <row r="1" spans="1:56" ht="15">
      <c r="A1" s="32" t="s">
        <v>75</v>
      </c>
      <c r="B1" s="33"/>
      <c r="C1" s="33"/>
      <c r="D1" s="33"/>
      <c r="E1" s="33"/>
      <c r="F1" s="34"/>
      <c r="G1" s="30" t="s">
        <v>17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8" s="4" customFormat="1" ht="12.75">
      <c r="A2" s="14" t="s">
        <v>22</v>
      </c>
      <c r="B2" s="20" t="s">
        <v>18</v>
      </c>
      <c r="C2" s="2" t="s">
        <v>16</v>
      </c>
      <c r="D2" s="15" t="s">
        <v>23</v>
      </c>
      <c r="E2" s="23" t="s">
        <v>29</v>
      </c>
      <c r="F2" s="11" t="s">
        <v>27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>
        <v>8</v>
      </c>
      <c r="O2" s="3">
        <v>9</v>
      </c>
      <c r="P2" s="3">
        <v>10</v>
      </c>
      <c r="Q2" s="3">
        <v>11</v>
      </c>
      <c r="R2" s="3">
        <v>12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3">
        <v>18</v>
      </c>
      <c r="Y2" s="3">
        <v>19</v>
      </c>
      <c r="Z2" s="3">
        <v>20</v>
      </c>
      <c r="AA2" s="3">
        <v>21</v>
      </c>
      <c r="AB2" s="3">
        <v>22</v>
      </c>
      <c r="AC2" s="3">
        <v>23</v>
      </c>
      <c r="AD2" s="3">
        <v>24</v>
      </c>
      <c r="AE2" s="3">
        <v>25</v>
      </c>
      <c r="AF2" s="3">
        <v>26</v>
      </c>
      <c r="AG2" s="3">
        <v>27</v>
      </c>
      <c r="AH2" s="3">
        <v>28</v>
      </c>
      <c r="AI2" s="3">
        <v>29</v>
      </c>
      <c r="AJ2" s="3">
        <v>30</v>
      </c>
      <c r="AK2" s="3">
        <v>31</v>
      </c>
      <c r="AL2" s="3">
        <v>32</v>
      </c>
      <c r="AM2" s="3">
        <v>33</v>
      </c>
      <c r="AN2" s="3">
        <v>34</v>
      </c>
      <c r="AO2" s="3">
        <v>35</v>
      </c>
      <c r="AP2" s="3">
        <v>36</v>
      </c>
      <c r="AQ2" s="3">
        <v>37</v>
      </c>
      <c r="AR2" s="3">
        <v>38</v>
      </c>
      <c r="AS2" s="3">
        <v>39</v>
      </c>
      <c r="AT2" s="3">
        <v>40</v>
      </c>
      <c r="AU2" s="3">
        <v>41</v>
      </c>
      <c r="AV2" s="3">
        <v>42</v>
      </c>
      <c r="AW2" s="3">
        <v>43</v>
      </c>
      <c r="AX2" s="3">
        <v>44</v>
      </c>
      <c r="AY2" s="3">
        <v>45</v>
      </c>
      <c r="AZ2" s="3">
        <v>46</v>
      </c>
      <c r="BA2" s="3">
        <v>47</v>
      </c>
      <c r="BB2" s="3">
        <v>48</v>
      </c>
      <c r="BC2" s="3">
        <v>49</v>
      </c>
      <c r="BD2" s="3">
        <v>50</v>
      </c>
      <c r="BF2" s="4">
        <v>50</v>
      </c>
    </row>
    <row r="3" spans="1:61" ht="15" customHeight="1">
      <c r="A3" s="13">
        <v>1</v>
      </c>
      <c r="B3" s="29" t="s">
        <v>6</v>
      </c>
      <c r="C3" s="21">
        <f aca="true" t="shared" si="0" ref="C3:C34">SUM(G3:BD3)</f>
        <v>1156</v>
      </c>
      <c r="D3" s="16">
        <f aca="true" t="shared" si="1" ref="D3:D34">COUNT(G3:BD3)</f>
        <v>46</v>
      </c>
      <c r="E3" s="18">
        <f>F3/A3</f>
        <v>7.869565217391305</v>
      </c>
      <c r="F3" s="12">
        <f aca="true" t="shared" si="2" ref="F3:F34">33-AVERAGE(G3:BD3)</f>
        <v>7.869565217391305</v>
      </c>
      <c r="G3" s="5">
        <v>25</v>
      </c>
      <c r="H3" s="5">
        <v>21</v>
      </c>
      <c r="I3" s="5"/>
      <c r="J3" s="5">
        <v>27</v>
      </c>
      <c r="K3" s="5">
        <v>17</v>
      </c>
      <c r="L3" s="5">
        <v>15</v>
      </c>
      <c r="M3" s="5">
        <v>19</v>
      </c>
      <c r="N3" s="5">
        <v>14</v>
      </c>
      <c r="O3" s="5">
        <v>24</v>
      </c>
      <c r="P3" s="5">
        <v>19</v>
      </c>
      <c r="Q3" s="5">
        <v>28</v>
      </c>
      <c r="R3" s="5">
        <v>27</v>
      </c>
      <c r="S3" s="5"/>
      <c r="T3" s="5">
        <v>27</v>
      </c>
      <c r="U3" s="5">
        <v>31</v>
      </c>
      <c r="V3" s="5">
        <v>27</v>
      </c>
      <c r="W3" s="5">
        <v>19</v>
      </c>
      <c r="X3" s="5">
        <v>26</v>
      </c>
      <c r="Y3" s="5">
        <v>27</v>
      </c>
      <c r="Z3" s="5">
        <v>29</v>
      </c>
      <c r="AA3" s="5">
        <v>23</v>
      </c>
      <c r="AB3" s="5">
        <v>29</v>
      </c>
      <c r="AC3" s="5">
        <v>31</v>
      </c>
      <c r="AD3" s="5">
        <v>31</v>
      </c>
      <c r="AE3" s="5">
        <v>28</v>
      </c>
      <c r="AF3" s="5">
        <v>30</v>
      </c>
      <c r="AG3" s="5">
        <v>30</v>
      </c>
      <c r="AH3" s="5">
        <v>29</v>
      </c>
      <c r="AI3" s="5">
        <v>28</v>
      </c>
      <c r="AJ3" s="5">
        <v>23</v>
      </c>
      <c r="AK3" s="5">
        <v>21</v>
      </c>
      <c r="AL3" s="5">
        <v>26</v>
      </c>
      <c r="AM3" s="5">
        <v>31</v>
      </c>
      <c r="AN3" s="5">
        <v>26</v>
      </c>
      <c r="AO3" s="5">
        <v>29</v>
      </c>
      <c r="AP3" s="5">
        <v>30</v>
      </c>
      <c r="AQ3" s="5">
        <v>21</v>
      </c>
      <c r="AR3" s="5">
        <v>18</v>
      </c>
      <c r="AS3" s="5">
        <v>28</v>
      </c>
      <c r="AT3" s="5">
        <v>27</v>
      </c>
      <c r="AU3" s="5">
        <v>25</v>
      </c>
      <c r="AV3" s="5">
        <v>26</v>
      </c>
      <c r="AW3" s="5">
        <v>30</v>
      </c>
      <c r="AX3" s="5">
        <v>22</v>
      </c>
      <c r="AY3" s="5">
        <v>22</v>
      </c>
      <c r="AZ3" s="5">
        <v>21</v>
      </c>
      <c r="BA3" s="5">
        <v>27</v>
      </c>
      <c r="BB3" s="5">
        <v>22</v>
      </c>
      <c r="BC3" s="5"/>
      <c r="BD3" s="5"/>
      <c r="BE3" s="6"/>
      <c r="BF3" s="27">
        <f aca="true" t="shared" si="3" ref="BF3:BF34">C3/$BF$2*50</f>
        <v>1156</v>
      </c>
      <c r="BI3" s="1" t="str">
        <f>B3</f>
        <v>Валеев Риф</v>
      </c>
    </row>
    <row r="4" spans="1:61" ht="15" customHeight="1">
      <c r="A4" s="13">
        <v>2</v>
      </c>
      <c r="B4" s="29" t="s">
        <v>1</v>
      </c>
      <c r="C4" s="21">
        <f t="shared" si="0"/>
        <v>1128</v>
      </c>
      <c r="D4" s="16">
        <f t="shared" si="1"/>
        <v>36</v>
      </c>
      <c r="E4" s="18">
        <f>F4/A4</f>
        <v>0.8333333333333339</v>
      </c>
      <c r="F4" s="12">
        <f t="shared" si="2"/>
        <v>1.6666666666666679</v>
      </c>
      <c r="G4" s="5">
        <v>31</v>
      </c>
      <c r="H4" s="5"/>
      <c r="I4" s="5">
        <v>32</v>
      </c>
      <c r="J4" s="5">
        <v>32</v>
      </c>
      <c r="K4" s="5">
        <v>31</v>
      </c>
      <c r="L4" s="5"/>
      <c r="M4" s="5">
        <v>32</v>
      </c>
      <c r="N4" s="5">
        <v>32</v>
      </c>
      <c r="O4" s="5">
        <v>32</v>
      </c>
      <c r="P4" s="5">
        <v>32</v>
      </c>
      <c r="Q4" s="5"/>
      <c r="R4" s="5">
        <v>32</v>
      </c>
      <c r="S4" s="5">
        <v>32</v>
      </c>
      <c r="T4" s="5"/>
      <c r="U4" s="5"/>
      <c r="V4" s="5"/>
      <c r="W4" s="5">
        <v>31</v>
      </c>
      <c r="X4" s="5">
        <v>30</v>
      </c>
      <c r="Y4" s="5">
        <v>32</v>
      </c>
      <c r="Z4" s="5">
        <v>32</v>
      </c>
      <c r="AA4" s="5">
        <v>31</v>
      </c>
      <c r="AB4" s="5">
        <v>32</v>
      </c>
      <c r="AC4" s="5"/>
      <c r="AD4" s="5"/>
      <c r="AE4" s="5">
        <v>32</v>
      </c>
      <c r="AF4" s="5">
        <v>31</v>
      </c>
      <c r="AG4" s="5">
        <v>32</v>
      </c>
      <c r="AH4" s="5">
        <v>32</v>
      </c>
      <c r="AI4" s="5">
        <v>31</v>
      </c>
      <c r="AJ4" s="5">
        <v>30</v>
      </c>
      <c r="AK4" s="5">
        <v>31</v>
      </c>
      <c r="AL4" s="5">
        <v>30</v>
      </c>
      <c r="AM4" s="5"/>
      <c r="AN4" s="5"/>
      <c r="AO4" s="5"/>
      <c r="AP4" s="5">
        <v>32</v>
      </c>
      <c r="AQ4" s="5">
        <v>30</v>
      </c>
      <c r="AR4" s="5">
        <v>30</v>
      </c>
      <c r="AS4" s="5">
        <v>31</v>
      </c>
      <c r="AT4" s="5">
        <v>31</v>
      </c>
      <c r="AU4" s="5">
        <v>30</v>
      </c>
      <c r="AV4" s="5">
        <v>31</v>
      </c>
      <c r="AW4" s="5"/>
      <c r="AX4" s="5">
        <v>31</v>
      </c>
      <c r="AY4" s="5"/>
      <c r="AZ4" s="5">
        <v>31</v>
      </c>
      <c r="BA4" s="5">
        <v>32</v>
      </c>
      <c r="BB4" s="5">
        <v>32</v>
      </c>
      <c r="BC4" s="5">
        <v>32</v>
      </c>
      <c r="BD4" s="5"/>
      <c r="BE4" s="7"/>
      <c r="BF4" s="27">
        <f t="shared" si="3"/>
        <v>1128</v>
      </c>
      <c r="BI4" s="1" t="str">
        <f>B18</f>
        <v>Уткулов Ринат</v>
      </c>
    </row>
    <row r="5" spans="1:61" ht="15" customHeight="1">
      <c r="A5" s="13">
        <v>3</v>
      </c>
      <c r="B5" s="29" t="s">
        <v>11</v>
      </c>
      <c r="C5" s="21">
        <f t="shared" si="0"/>
        <v>1111</v>
      </c>
      <c r="D5" s="16">
        <f t="shared" si="1"/>
        <v>47</v>
      </c>
      <c r="E5" s="18">
        <f>F5/A5</f>
        <v>3.1205673758865244</v>
      </c>
      <c r="F5" s="12">
        <f t="shared" si="2"/>
        <v>9.361702127659573</v>
      </c>
      <c r="G5" s="5">
        <v>22</v>
      </c>
      <c r="H5" s="5">
        <v>24</v>
      </c>
      <c r="I5" s="5">
        <v>9</v>
      </c>
      <c r="J5" s="5"/>
      <c r="K5" s="5">
        <v>18</v>
      </c>
      <c r="L5" s="5">
        <v>17</v>
      </c>
      <c r="M5" s="5">
        <v>9</v>
      </c>
      <c r="N5" s="5">
        <v>5</v>
      </c>
      <c r="O5" s="5">
        <v>30</v>
      </c>
      <c r="P5" s="5">
        <v>21</v>
      </c>
      <c r="Q5" s="5"/>
      <c r="R5" s="5">
        <v>19</v>
      </c>
      <c r="S5" s="5">
        <v>29</v>
      </c>
      <c r="T5" s="5">
        <v>29</v>
      </c>
      <c r="U5" s="5">
        <v>29</v>
      </c>
      <c r="V5" s="5">
        <v>25</v>
      </c>
      <c r="W5" s="5">
        <v>9</v>
      </c>
      <c r="X5" s="5">
        <v>27</v>
      </c>
      <c r="Y5" s="5">
        <v>29</v>
      </c>
      <c r="Z5" s="5">
        <v>27</v>
      </c>
      <c r="AA5" s="5">
        <v>29</v>
      </c>
      <c r="AB5" s="5">
        <v>30</v>
      </c>
      <c r="AC5" s="5">
        <v>22</v>
      </c>
      <c r="AD5" s="5">
        <v>30</v>
      </c>
      <c r="AE5" s="5">
        <v>30</v>
      </c>
      <c r="AF5" s="5">
        <v>25</v>
      </c>
      <c r="AG5" s="5">
        <v>24</v>
      </c>
      <c r="AH5" s="5">
        <v>25</v>
      </c>
      <c r="AI5" s="5">
        <v>21</v>
      </c>
      <c r="AJ5" s="5">
        <v>11</v>
      </c>
      <c r="AK5" s="5">
        <v>25</v>
      </c>
      <c r="AL5" s="5"/>
      <c r="AM5" s="5">
        <v>26</v>
      </c>
      <c r="AN5" s="5">
        <v>29</v>
      </c>
      <c r="AO5" s="5">
        <v>25</v>
      </c>
      <c r="AP5" s="5">
        <v>28</v>
      </c>
      <c r="AQ5" s="5">
        <v>25</v>
      </c>
      <c r="AR5" s="5">
        <v>25</v>
      </c>
      <c r="AS5" s="5">
        <v>21</v>
      </c>
      <c r="AT5" s="5">
        <v>28</v>
      </c>
      <c r="AU5" s="5">
        <v>28</v>
      </c>
      <c r="AV5" s="5">
        <v>10</v>
      </c>
      <c r="AW5" s="5">
        <v>29</v>
      </c>
      <c r="AX5" s="5">
        <v>26</v>
      </c>
      <c r="AY5" s="5">
        <v>28</v>
      </c>
      <c r="AZ5" s="5">
        <v>28</v>
      </c>
      <c r="BA5" s="5">
        <v>25</v>
      </c>
      <c r="BB5" s="5">
        <v>29</v>
      </c>
      <c r="BC5" s="5">
        <v>25</v>
      </c>
      <c r="BD5" s="5">
        <v>26</v>
      </c>
      <c r="BE5" s="7"/>
      <c r="BF5" s="27">
        <f t="shared" si="3"/>
        <v>1111</v>
      </c>
      <c r="BI5" s="1" t="str">
        <f>B19</f>
        <v>Тодрамович Александр</v>
      </c>
    </row>
    <row r="6" spans="1:61" ht="15" customHeight="1">
      <c r="A6" s="13">
        <v>4</v>
      </c>
      <c r="B6" s="29" t="s">
        <v>20</v>
      </c>
      <c r="C6" s="21">
        <f t="shared" si="0"/>
        <v>1088</v>
      </c>
      <c r="D6" s="16">
        <f t="shared" si="1"/>
        <v>43</v>
      </c>
      <c r="E6" s="18">
        <f>F6/A6</f>
        <v>1.924418604651163</v>
      </c>
      <c r="F6" s="12">
        <f t="shared" si="2"/>
        <v>7.697674418604652</v>
      </c>
      <c r="G6" s="5">
        <v>24</v>
      </c>
      <c r="H6" s="5">
        <v>26</v>
      </c>
      <c r="I6" s="5">
        <v>30</v>
      </c>
      <c r="J6" s="5">
        <v>23</v>
      </c>
      <c r="K6" s="5">
        <v>22</v>
      </c>
      <c r="L6" s="5">
        <v>25</v>
      </c>
      <c r="M6" s="5">
        <v>29</v>
      </c>
      <c r="N6" s="5">
        <v>22</v>
      </c>
      <c r="O6" s="5">
        <v>25</v>
      </c>
      <c r="P6" s="5">
        <v>24</v>
      </c>
      <c r="Q6" s="5">
        <v>30</v>
      </c>
      <c r="R6" s="5">
        <v>23</v>
      </c>
      <c r="S6" s="5"/>
      <c r="T6" s="5">
        <v>31</v>
      </c>
      <c r="U6" s="5">
        <v>30</v>
      </c>
      <c r="V6" s="5">
        <v>29</v>
      </c>
      <c r="W6" s="5">
        <v>28</v>
      </c>
      <c r="X6" s="5">
        <v>22</v>
      </c>
      <c r="Y6" s="5"/>
      <c r="Z6" s="5"/>
      <c r="AA6" s="5">
        <v>26</v>
      </c>
      <c r="AB6" s="5">
        <v>31</v>
      </c>
      <c r="AC6" s="5">
        <v>24</v>
      </c>
      <c r="AD6" s="5">
        <v>28</v>
      </c>
      <c r="AE6" s="5">
        <v>31</v>
      </c>
      <c r="AF6" s="5">
        <v>26</v>
      </c>
      <c r="AG6" s="5"/>
      <c r="AH6" s="5">
        <v>28</v>
      </c>
      <c r="AI6" s="5">
        <v>26</v>
      </c>
      <c r="AJ6" s="5">
        <v>27</v>
      </c>
      <c r="AK6" s="5">
        <v>20</v>
      </c>
      <c r="AL6" s="5">
        <v>28</v>
      </c>
      <c r="AM6" s="5">
        <v>28</v>
      </c>
      <c r="AN6" s="5"/>
      <c r="AO6" s="5"/>
      <c r="AP6" s="5">
        <v>31</v>
      </c>
      <c r="AQ6" s="5">
        <v>29</v>
      </c>
      <c r="AR6" s="5">
        <v>27</v>
      </c>
      <c r="AS6" s="5">
        <v>26</v>
      </c>
      <c r="AT6" s="5">
        <v>21</v>
      </c>
      <c r="AU6" s="5">
        <v>22</v>
      </c>
      <c r="AV6" s="5">
        <v>25</v>
      </c>
      <c r="AW6" s="5">
        <v>17</v>
      </c>
      <c r="AX6" s="5">
        <v>23</v>
      </c>
      <c r="AY6" s="5">
        <v>24</v>
      </c>
      <c r="AZ6" s="5">
        <v>23</v>
      </c>
      <c r="BA6" s="5">
        <v>16</v>
      </c>
      <c r="BB6" s="5">
        <v>9</v>
      </c>
      <c r="BC6" s="5"/>
      <c r="BD6" s="5">
        <v>29</v>
      </c>
      <c r="BE6" s="7"/>
      <c r="BF6" s="27">
        <f t="shared" si="3"/>
        <v>1088</v>
      </c>
      <c r="BI6" s="1" t="str">
        <f>B34</f>
        <v>Шакиров Ильяс</v>
      </c>
    </row>
    <row r="7" spans="1:61" ht="15" customHeight="1">
      <c r="A7" s="13">
        <v>5</v>
      </c>
      <c r="B7" s="29" t="s">
        <v>7</v>
      </c>
      <c r="C7" s="21">
        <f t="shared" si="0"/>
        <v>1010</v>
      </c>
      <c r="D7" s="16">
        <f t="shared" si="1"/>
        <v>39</v>
      </c>
      <c r="E7" s="18">
        <f>F7/A7</f>
        <v>1.4205128205128204</v>
      </c>
      <c r="F7" s="12">
        <f t="shared" si="2"/>
        <v>7.102564102564102</v>
      </c>
      <c r="G7" s="5">
        <v>28</v>
      </c>
      <c r="H7" s="5">
        <v>29</v>
      </c>
      <c r="I7" s="5">
        <v>29</v>
      </c>
      <c r="J7" s="5">
        <v>29</v>
      </c>
      <c r="K7" s="5">
        <v>27</v>
      </c>
      <c r="L7" s="5">
        <v>29</v>
      </c>
      <c r="M7" s="5"/>
      <c r="N7" s="5">
        <v>28</v>
      </c>
      <c r="O7" s="5">
        <v>21</v>
      </c>
      <c r="P7" s="5">
        <v>23</v>
      </c>
      <c r="Q7" s="5">
        <v>29</v>
      </c>
      <c r="R7" s="5">
        <v>30</v>
      </c>
      <c r="S7" s="5"/>
      <c r="T7" s="5"/>
      <c r="U7" s="5"/>
      <c r="V7" s="5"/>
      <c r="W7" s="5">
        <v>21</v>
      </c>
      <c r="X7" s="5">
        <v>25</v>
      </c>
      <c r="Y7" s="5">
        <v>30</v>
      </c>
      <c r="Z7" s="5">
        <v>30</v>
      </c>
      <c r="AA7" s="5"/>
      <c r="AB7" s="5">
        <v>22</v>
      </c>
      <c r="AC7" s="5">
        <v>25</v>
      </c>
      <c r="AD7" s="5"/>
      <c r="AE7" s="5">
        <v>29</v>
      </c>
      <c r="AF7" s="5">
        <v>21</v>
      </c>
      <c r="AG7" s="5"/>
      <c r="AH7" s="5">
        <v>27</v>
      </c>
      <c r="AI7" s="5">
        <v>29</v>
      </c>
      <c r="AJ7" s="5">
        <v>21</v>
      </c>
      <c r="AK7" s="5"/>
      <c r="AL7" s="5">
        <v>25</v>
      </c>
      <c r="AM7" s="5"/>
      <c r="AN7" s="5">
        <v>31</v>
      </c>
      <c r="AO7" s="5">
        <v>30</v>
      </c>
      <c r="AP7" s="5">
        <v>29</v>
      </c>
      <c r="AQ7" s="5"/>
      <c r="AR7" s="5">
        <v>22</v>
      </c>
      <c r="AS7" s="5">
        <v>27</v>
      </c>
      <c r="AT7" s="5">
        <v>30</v>
      </c>
      <c r="AU7" s="5">
        <v>27</v>
      </c>
      <c r="AV7" s="5">
        <v>22</v>
      </c>
      <c r="AW7" s="5">
        <v>25</v>
      </c>
      <c r="AX7" s="5">
        <v>9</v>
      </c>
      <c r="AY7" s="5">
        <v>29</v>
      </c>
      <c r="AZ7" s="5">
        <v>25</v>
      </c>
      <c r="BA7" s="5">
        <v>29</v>
      </c>
      <c r="BB7" s="5">
        <v>18</v>
      </c>
      <c r="BC7" s="5">
        <v>29</v>
      </c>
      <c r="BD7" s="5">
        <v>21</v>
      </c>
      <c r="BE7" s="7"/>
      <c r="BF7" s="27">
        <f t="shared" si="3"/>
        <v>1010</v>
      </c>
      <c r="BI7" s="28" t="str">
        <f>B4</f>
        <v>Аристов Александр</v>
      </c>
    </row>
    <row r="8" spans="1:61" ht="15" customHeight="1">
      <c r="A8" s="13">
        <v>6</v>
      </c>
      <c r="B8" s="29" t="s">
        <v>2</v>
      </c>
      <c r="C8" s="21">
        <f t="shared" si="0"/>
        <v>968</v>
      </c>
      <c r="D8" s="16">
        <f t="shared" si="1"/>
        <v>31</v>
      </c>
      <c r="E8" s="18">
        <f>F8/A8</f>
        <v>0.2956989247311827</v>
      </c>
      <c r="F8" s="12">
        <f t="shared" si="2"/>
        <v>1.774193548387096</v>
      </c>
      <c r="G8" s="5">
        <v>32</v>
      </c>
      <c r="H8" s="5">
        <v>32</v>
      </c>
      <c r="I8" s="5">
        <v>31</v>
      </c>
      <c r="J8" s="5">
        <v>31</v>
      </c>
      <c r="K8" s="5">
        <v>32</v>
      </c>
      <c r="L8" s="5">
        <v>32</v>
      </c>
      <c r="M8" s="5"/>
      <c r="N8" s="5">
        <v>27</v>
      </c>
      <c r="O8" s="5"/>
      <c r="P8" s="5"/>
      <c r="Q8" s="5"/>
      <c r="R8" s="5"/>
      <c r="S8" s="5"/>
      <c r="T8" s="5"/>
      <c r="U8" s="5">
        <v>32</v>
      </c>
      <c r="V8" s="5">
        <v>32</v>
      </c>
      <c r="W8" s="5">
        <v>32</v>
      </c>
      <c r="X8" s="5">
        <v>29</v>
      </c>
      <c r="Y8" s="5">
        <v>31</v>
      </c>
      <c r="Z8" s="5"/>
      <c r="AA8" s="5">
        <v>30</v>
      </c>
      <c r="AB8" s="5"/>
      <c r="AC8" s="5">
        <v>32</v>
      </c>
      <c r="AD8" s="5">
        <v>32</v>
      </c>
      <c r="AE8" s="5"/>
      <c r="AF8" s="5"/>
      <c r="AG8" s="5"/>
      <c r="AH8" s="5"/>
      <c r="AI8" s="5"/>
      <c r="AJ8" s="5">
        <v>29</v>
      </c>
      <c r="AK8" s="5">
        <v>30</v>
      </c>
      <c r="AL8" s="5">
        <v>31</v>
      </c>
      <c r="AM8" s="5"/>
      <c r="AN8" s="5"/>
      <c r="AO8" s="5"/>
      <c r="AP8" s="5"/>
      <c r="AQ8" s="5">
        <v>32</v>
      </c>
      <c r="AR8" s="5">
        <v>31</v>
      </c>
      <c r="AS8" s="5">
        <v>32</v>
      </c>
      <c r="AT8" s="5">
        <v>32</v>
      </c>
      <c r="AU8" s="5">
        <v>31</v>
      </c>
      <c r="AV8" s="5">
        <v>32</v>
      </c>
      <c r="AW8" s="5"/>
      <c r="AX8" s="5">
        <v>32</v>
      </c>
      <c r="AY8" s="5">
        <v>32</v>
      </c>
      <c r="AZ8" s="5">
        <v>32</v>
      </c>
      <c r="BA8" s="5">
        <v>31</v>
      </c>
      <c r="BB8" s="5">
        <v>31</v>
      </c>
      <c r="BC8" s="5">
        <v>31</v>
      </c>
      <c r="BD8" s="5">
        <v>32</v>
      </c>
      <c r="BE8" s="6"/>
      <c r="BF8" s="27">
        <f t="shared" si="3"/>
        <v>968</v>
      </c>
      <c r="BI8" s="28" t="str">
        <f>B17</f>
        <v>Давлетов Тимур</v>
      </c>
    </row>
    <row r="9" spans="1:61" ht="15" customHeight="1">
      <c r="A9" s="13">
        <v>7</v>
      </c>
      <c r="B9" s="29" t="s">
        <v>13</v>
      </c>
      <c r="C9" s="21">
        <f t="shared" si="0"/>
        <v>945</v>
      </c>
      <c r="D9" s="16">
        <f t="shared" si="1"/>
        <v>39</v>
      </c>
      <c r="E9" s="18">
        <f>F9/A9</f>
        <v>1.252747252747253</v>
      </c>
      <c r="F9" s="12">
        <f t="shared" si="2"/>
        <v>8.76923076923077</v>
      </c>
      <c r="G9" s="5">
        <v>18</v>
      </c>
      <c r="H9" s="5"/>
      <c r="I9" s="5">
        <v>23</v>
      </c>
      <c r="J9" s="5"/>
      <c r="K9" s="5">
        <v>28</v>
      </c>
      <c r="L9" s="5">
        <v>24</v>
      </c>
      <c r="M9" s="5">
        <v>27</v>
      </c>
      <c r="N9" s="5">
        <v>25</v>
      </c>
      <c r="O9" s="5"/>
      <c r="P9" s="5">
        <v>28</v>
      </c>
      <c r="Q9" s="5"/>
      <c r="R9" s="5">
        <v>9</v>
      </c>
      <c r="S9" s="5">
        <v>30</v>
      </c>
      <c r="T9" s="5">
        <v>30</v>
      </c>
      <c r="U9" s="5">
        <v>25</v>
      </c>
      <c r="V9" s="5">
        <v>26</v>
      </c>
      <c r="W9" s="5">
        <v>25</v>
      </c>
      <c r="X9" s="5">
        <v>21</v>
      </c>
      <c r="Y9" s="5"/>
      <c r="Z9" s="5">
        <v>26</v>
      </c>
      <c r="AA9" s="5">
        <v>27</v>
      </c>
      <c r="AB9" s="5">
        <v>19</v>
      </c>
      <c r="AC9" s="5"/>
      <c r="AD9" s="5"/>
      <c r="AE9" s="5"/>
      <c r="AF9" s="5">
        <v>28</v>
      </c>
      <c r="AG9" s="5">
        <v>25</v>
      </c>
      <c r="AH9" s="5"/>
      <c r="AI9" s="5">
        <v>27</v>
      </c>
      <c r="AJ9" s="5">
        <v>18</v>
      </c>
      <c r="AK9" s="5">
        <v>24</v>
      </c>
      <c r="AL9" s="5"/>
      <c r="AM9" s="5">
        <v>29</v>
      </c>
      <c r="AN9" s="5">
        <v>30</v>
      </c>
      <c r="AO9" s="5">
        <v>31</v>
      </c>
      <c r="AP9" s="5">
        <v>24</v>
      </c>
      <c r="AQ9" s="5">
        <v>26</v>
      </c>
      <c r="AR9" s="5">
        <v>24</v>
      </c>
      <c r="AS9" s="5">
        <v>25</v>
      </c>
      <c r="AT9" s="5">
        <v>24</v>
      </c>
      <c r="AU9" s="5">
        <v>26</v>
      </c>
      <c r="AV9" s="5">
        <v>17</v>
      </c>
      <c r="AW9" s="5">
        <v>23</v>
      </c>
      <c r="AX9" s="5">
        <v>25</v>
      </c>
      <c r="AY9" s="5">
        <v>23</v>
      </c>
      <c r="AZ9" s="5">
        <v>19</v>
      </c>
      <c r="BA9" s="5"/>
      <c r="BB9" s="5">
        <v>21</v>
      </c>
      <c r="BC9" s="5">
        <v>26</v>
      </c>
      <c r="BD9" s="5">
        <v>19</v>
      </c>
      <c r="BE9" s="7"/>
      <c r="BF9" s="27">
        <f t="shared" si="3"/>
        <v>944.9999999999999</v>
      </c>
      <c r="BI9" s="28" t="str">
        <f>B20</f>
        <v>Мазурин Викентий</v>
      </c>
    </row>
    <row r="10" spans="1:61" ht="15" customHeight="1">
      <c r="A10" s="13">
        <v>8</v>
      </c>
      <c r="B10" s="29" t="s">
        <v>3</v>
      </c>
      <c r="C10" s="21">
        <f t="shared" si="0"/>
        <v>932</v>
      </c>
      <c r="D10" s="16">
        <f t="shared" si="1"/>
        <v>35</v>
      </c>
      <c r="E10" s="18">
        <f>F10/A10</f>
        <v>0.7964285714285713</v>
      </c>
      <c r="F10" s="12">
        <f t="shared" si="2"/>
        <v>6.37142857142857</v>
      </c>
      <c r="G10" s="5">
        <v>30</v>
      </c>
      <c r="H10" s="5">
        <v>27</v>
      </c>
      <c r="I10" s="5">
        <v>17</v>
      </c>
      <c r="J10" s="5">
        <v>30</v>
      </c>
      <c r="K10" s="5"/>
      <c r="L10" s="5">
        <v>27</v>
      </c>
      <c r="M10" s="5">
        <v>28</v>
      </c>
      <c r="N10" s="5">
        <v>21</v>
      </c>
      <c r="O10" s="5"/>
      <c r="P10" s="5">
        <v>27</v>
      </c>
      <c r="Q10" s="5"/>
      <c r="R10" s="5">
        <v>17</v>
      </c>
      <c r="S10" s="5">
        <v>28</v>
      </c>
      <c r="T10" s="5"/>
      <c r="U10" s="5">
        <v>27</v>
      </c>
      <c r="V10" s="5">
        <v>30</v>
      </c>
      <c r="W10" s="5"/>
      <c r="X10" s="5">
        <v>24</v>
      </c>
      <c r="Y10" s="5"/>
      <c r="Z10" s="5">
        <v>31</v>
      </c>
      <c r="AA10" s="5"/>
      <c r="AB10" s="5">
        <v>25</v>
      </c>
      <c r="AC10" s="5"/>
      <c r="AD10" s="5"/>
      <c r="AE10" s="5">
        <v>27</v>
      </c>
      <c r="AF10" s="5">
        <v>29</v>
      </c>
      <c r="AG10" s="5">
        <v>28</v>
      </c>
      <c r="AH10" s="5">
        <v>31</v>
      </c>
      <c r="AI10" s="5">
        <v>30</v>
      </c>
      <c r="AJ10" s="5"/>
      <c r="AK10" s="5">
        <v>28</v>
      </c>
      <c r="AL10" s="5">
        <v>21</v>
      </c>
      <c r="AM10" s="5">
        <v>25</v>
      </c>
      <c r="AN10" s="5"/>
      <c r="AO10" s="5"/>
      <c r="AP10" s="5">
        <v>27</v>
      </c>
      <c r="AQ10" s="5">
        <v>28</v>
      </c>
      <c r="AR10" s="5">
        <v>29</v>
      </c>
      <c r="AS10" s="5">
        <v>29</v>
      </c>
      <c r="AT10" s="5">
        <v>29</v>
      </c>
      <c r="AU10" s="5">
        <v>23</v>
      </c>
      <c r="AV10" s="5">
        <v>21</v>
      </c>
      <c r="AW10" s="5">
        <v>21</v>
      </c>
      <c r="AX10" s="5">
        <v>27</v>
      </c>
      <c r="AY10" s="5">
        <v>31</v>
      </c>
      <c r="AZ10" s="5">
        <v>29</v>
      </c>
      <c r="BA10" s="5"/>
      <c r="BB10" s="5">
        <v>30</v>
      </c>
      <c r="BC10" s="5"/>
      <c r="BD10" s="5"/>
      <c r="BE10" s="7"/>
      <c r="BF10" s="27">
        <f t="shared" si="3"/>
        <v>932</v>
      </c>
      <c r="BI10" s="28" t="str">
        <f>B33</f>
        <v>Топорков Артем</v>
      </c>
    </row>
    <row r="11" spans="1:61" ht="15" customHeight="1">
      <c r="A11" s="13">
        <v>9</v>
      </c>
      <c r="B11" s="29" t="s">
        <v>12</v>
      </c>
      <c r="C11" s="21">
        <f t="shared" si="0"/>
        <v>729</v>
      </c>
      <c r="D11" s="16">
        <f t="shared" si="1"/>
        <v>44</v>
      </c>
      <c r="E11" s="18">
        <f>F11/A11</f>
        <v>1.825757575757576</v>
      </c>
      <c r="F11" s="12">
        <f t="shared" si="2"/>
        <v>16.431818181818183</v>
      </c>
      <c r="G11" s="5">
        <v>10</v>
      </c>
      <c r="H11" s="5">
        <v>22</v>
      </c>
      <c r="I11" s="5">
        <v>11</v>
      </c>
      <c r="J11" s="5">
        <v>20</v>
      </c>
      <c r="K11" s="5"/>
      <c r="L11" s="5">
        <v>11</v>
      </c>
      <c r="M11" s="5">
        <v>15</v>
      </c>
      <c r="N11" s="5">
        <v>11</v>
      </c>
      <c r="O11" s="5">
        <v>18</v>
      </c>
      <c r="P11" s="5">
        <v>9</v>
      </c>
      <c r="Q11" s="5">
        <v>18</v>
      </c>
      <c r="R11" s="5">
        <v>5</v>
      </c>
      <c r="S11" s="5">
        <v>19</v>
      </c>
      <c r="T11" s="5">
        <v>19</v>
      </c>
      <c r="U11" s="5">
        <v>22</v>
      </c>
      <c r="V11" s="5">
        <v>17</v>
      </c>
      <c r="W11" s="5">
        <v>13</v>
      </c>
      <c r="X11" s="5">
        <v>16</v>
      </c>
      <c r="Y11" s="5">
        <v>16</v>
      </c>
      <c r="Z11" s="5">
        <v>20</v>
      </c>
      <c r="AA11" s="5">
        <v>17</v>
      </c>
      <c r="AB11" s="5">
        <v>17</v>
      </c>
      <c r="AC11" s="5">
        <v>23</v>
      </c>
      <c r="AD11" s="5">
        <v>18</v>
      </c>
      <c r="AE11" s="5"/>
      <c r="AF11" s="5">
        <v>23</v>
      </c>
      <c r="AG11" s="5">
        <v>17</v>
      </c>
      <c r="AH11" s="5">
        <v>23</v>
      </c>
      <c r="AI11" s="5">
        <v>20</v>
      </c>
      <c r="AJ11" s="5">
        <v>15</v>
      </c>
      <c r="AK11" s="5">
        <v>14</v>
      </c>
      <c r="AL11" s="5">
        <v>19</v>
      </c>
      <c r="AM11" s="5">
        <v>19</v>
      </c>
      <c r="AN11" s="5">
        <v>24</v>
      </c>
      <c r="AO11" s="5">
        <v>24</v>
      </c>
      <c r="AP11" s="5">
        <v>15</v>
      </c>
      <c r="AQ11" s="5">
        <v>18</v>
      </c>
      <c r="AR11" s="5">
        <v>12</v>
      </c>
      <c r="AS11" s="5">
        <v>18</v>
      </c>
      <c r="AT11" s="5">
        <v>14</v>
      </c>
      <c r="AU11" s="5">
        <v>18</v>
      </c>
      <c r="AV11" s="5"/>
      <c r="AW11" s="5"/>
      <c r="AX11" s="5"/>
      <c r="AY11" s="5">
        <v>19</v>
      </c>
      <c r="AZ11" s="5">
        <v>10</v>
      </c>
      <c r="BA11" s="5">
        <v>13</v>
      </c>
      <c r="BB11" s="5">
        <v>12</v>
      </c>
      <c r="BC11" s="5"/>
      <c r="BD11" s="5">
        <v>15</v>
      </c>
      <c r="BE11" s="7"/>
      <c r="BF11" s="27">
        <f t="shared" si="3"/>
        <v>729</v>
      </c>
      <c r="BI11" s="1" t="str">
        <f>B5</f>
        <v>Исмайлов Азат</v>
      </c>
    </row>
    <row r="12" spans="1:61" ht="15" customHeight="1">
      <c r="A12" s="13">
        <v>10</v>
      </c>
      <c r="B12" s="29" t="s">
        <v>43</v>
      </c>
      <c r="C12" s="21">
        <f t="shared" si="0"/>
        <v>720</v>
      </c>
      <c r="D12" s="16">
        <f t="shared" si="1"/>
        <v>25</v>
      </c>
      <c r="E12" s="18">
        <f>F12/A12</f>
        <v>0.41999999999999993</v>
      </c>
      <c r="F12" s="12">
        <f t="shared" si="2"/>
        <v>4.199999999999999</v>
      </c>
      <c r="G12" s="5"/>
      <c r="H12" s="5"/>
      <c r="I12" s="5">
        <v>28</v>
      </c>
      <c r="J12" s="5">
        <v>28</v>
      </c>
      <c r="K12" s="5">
        <v>29</v>
      </c>
      <c r="L12" s="5">
        <v>30</v>
      </c>
      <c r="M12" s="5">
        <v>31</v>
      </c>
      <c r="N12" s="5">
        <v>30</v>
      </c>
      <c r="O12" s="5"/>
      <c r="P12" s="5">
        <v>30</v>
      </c>
      <c r="Q12" s="5">
        <v>32</v>
      </c>
      <c r="R12" s="5">
        <v>24</v>
      </c>
      <c r="S12" s="5">
        <v>31</v>
      </c>
      <c r="T12" s="5">
        <v>32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>
        <v>28</v>
      </c>
      <c r="AK12" s="5">
        <v>29</v>
      </c>
      <c r="AL12" s="5">
        <v>29</v>
      </c>
      <c r="AM12" s="5">
        <v>32</v>
      </c>
      <c r="AN12" s="5">
        <v>32</v>
      </c>
      <c r="AO12" s="5"/>
      <c r="AP12" s="5"/>
      <c r="AQ12" s="5"/>
      <c r="AR12" s="5"/>
      <c r="AS12" s="5"/>
      <c r="AT12" s="5"/>
      <c r="AU12" s="5"/>
      <c r="AV12" s="5">
        <v>27</v>
      </c>
      <c r="AW12" s="5">
        <v>32</v>
      </c>
      <c r="AX12" s="5">
        <v>30</v>
      </c>
      <c r="AY12" s="5">
        <v>30</v>
      </c>
      <c r="AZ12" s="5">
        <v>20</v>
      </c>
      <c r="BA12" s="5">
        <v>24</v>
      </c>
      <c r="BB12" s="5">
        <v>24</v>
      </c>
      <c r="BC12" s="5">
        <v>28</v>
      </c>
      <c r="BD12" s="5">
        <v>30</v>
      </c>
      <c r="BE12" s="7"/>
      <c r="BF12" s="27">
        <f t="shared" si="3"/>
        <v>720</v>
      </c>
      <c r="BI12" s="1" t="str">
        <f>B16</f>
        <v>Семенов Юрий</v>
      </c>
    </row>
    <row r="13" spans="1:61" ht="15" customHeight="1">
      <c r="A13" s="13">
        <v>11</v>
      </c>
      <c r="B13" s="29" t="s">
        <v>10</v>
      </c>
      <c r="C13" s="21">
        <f t="shared" si="0"/>
        <v>695</v>
      </c>
      <c r="D13" s="16">
        <f t="shared" si="1"/>
        <v>29</v>
      </c>
      <c r="E13" s="18">
        <f>F13/A13</f>
        <v>0.8213166144200628</v>
      </c>
      <c r="F13" s="12">
        <f t="shared" si="2"/>
        <v>9.03448275862069</v>
      </c>
      <c r="G13" s="5">
        <v>21</v>
      </c>
      <c r="H13" s="5"/>
      <c r="I13" s="5"/>
      <c r="J13" s="5"/>
      <c r="K13" s="5">
        <v>25</v>
      </c>
      <c r="L13" s="5"/>
      <c r="M13" s="5">
        <v>25</v>
      </c>
      <c r="N13" s="5">
        <v>17</v>
      </c>
      <c r="O13" s="5"/>
      <c r="P13" s="5">
        <v>18</v>
      </c>
      <c r="Q13" s="5"/>
      <c r="R13" s="5">
        <v>25</v>
      </c>
      <c r="S13" s="5"/>
      <c r="T13" s="5"/>
      <c r="U13" s="5"/>
      <c r="V13" s="5">
        <v>24</v>
      </c>
      <c r="W13" s="5">
        <v>29</v>
      </c>
      <c r="X13" s="5">
        <v>23</v>
      </c>
      <c r="Y13" s="5">
        <v>26</v>
      </c>
      <c r="Z13" s="5">
        <v>25</v>
      </c>
      <c r="AA13" s="5">
        <v>28</v>
      </c>
      <c r="AB13" s="5">
        <v>20</v>
      </c>
      <c r="AC13" s="5">
        <v>30</v>
      </c>
      <c r="AD13" s="5"/>
      <c r="AE13" s="5">
        <v>25</v>
      </c>
      <c r="AF13" s="5">
        <v>27</v>
      </c>
      <c r="AG13" s="5"/>
      <c r="AH13" s="5"/>
      <c r="AI13" s="5"/>
      <c r="AJ13" s="5"/>
      <c r="AK13" s="5">
        <v>23</v>
      </c>
      <c r="AL13" s="5">
        <v>22</v>
      </c>
      <c r="AM13" s="5">
        <v>30</v>
      </c>
      <c r="AN13" s="5"/>
      <c r="AO13" s="5"/>
      <c r="AP13" s="5">
        <v>26</v>
      </c>
      <c r="AQ13" s="5">
        <v>20</v>
      </c>
      <c r="AR13" s="5">
        <v>26</v>
      </c>
      <c r="AS13" s="5">
        <v>30</v>
      </c>
      <c r="AT13" s="5">
        <v>23</v>
      </c>
      <c r="AU13" s="5">
        <v>24</v>
      </c>
      <c r="AV13" s="5">
        <v>23</v>
      </c>
      <c r="AW13" s="5"/>
      <c r="AX13" s="5">
        <v>24</v>
      </c>
      <c r="AY13" s="5"/>
      <c r="AZ13" s="5">
        <v>22</v>
      </c>
      <c r="BA13" s="5">
        <v>14</v>
      </c>
      <c r="BB13" s="5"/>
      <c r="BC13" s="5"/>
      <c r="BD13" s="5"/>
      <c r="BE13" s="6"/>
      <c r="BF13" s="27">
        <f t="shared" si="3"/>
        <v>695</v>
      </c>
      <c r="BI13" s="1" t="str">
        <f>B21</f>
        <v>Сафиуллин Александр</v>
      </c>
    </row>
    <row r="14" spans="1:61" ht="15" customHeight="1">
      <c r="A14" s="13">
        <v>12</v>
      </c>
      <c r="B14" s="29" t="s">
        <v>32</v>
      </c>
      <c r="C14" s="21">
        <f t="shared" si="0"/>
        <v>683</v>
      </c>
      <c r="D14" s="16">
        <f t="shared" si="1"/>
        <v>29</v>
      </c>
      <c r="E14" s="18">
        <f>F14/A14</f>
        <v>0.7873563218390803</v>
      </c>
      <c r="F14" s="12">
        <f t="shared" si="2"/>
        <v>9.448275862068964</v>
      </c>
      <c r="G14" s="5">
        <v>19</v>
      </c>
      <c r="H14" s="5">
        <v>30</v>
      </c>
      <c r="I14" s="5">
        <v>24</v>
      </c>
      <c r="J14" s="5">
        <v>22</v>
      </c>
      <c r="K14" s="5">
        <v>24</v>
      </c>
      <c r="L14" s="5">
        <v>28</v>
      </c>
      <c r="M14" s="5">
        <v>26</v>
      </c>
      <c r="N14" s="5">
        <v>23</v>
      </c>
      <c r="O14" s="5">
        <v>29</v>
      </c>
      <c r="P14" s="5">
        <v>22</v>
      </c>
      <c r="Q14" s="5">
        <v>31</v>
      </c>
      <c r="R14" s="5">
        <v>14</v>
      </c>
      <c r="S14" s="5"/>
      <c r="T14" s="5"/>
      <c r="U14" s="5"/>
      <c r="V14" s="5">
        <v>19</v>
      </c>
      <c r="W14" s="5"/>
      <c r="X14" s="5"/>
      <c r="Y14" s="5">
        <v>25</v>
      </c>
      <c r="Z14" s="5">
        <v>24</v>
      </c>
      <c r="AA14" s="5">
        <v>25</v>
      </c>
      <c r="AB14" s="5">
        <v>28</v>
      </c>
      <c r="AC14" s="5"/>
      <c r="AD14" s="5"/>
      <c r="AE14" s="5"/>
      <c r="AF14" s="5"/>
      <c r="AG14" s="5"/>
      <c r="AH14" s="5"/>
      <c r="AI14" s="5"/>
      <c r="AJ14" s="5">
        <v>20</v>
      </c>
      <c r="AK14" s="5">
        <v>27</v>
      </c>
      <c r="AL14" s="5">
        <v>23</v>
      </c>
      <c r="AM14" s="5"/>
      <c r="AN14" s="5">
        <v>28</v>
      </c>
      <c r="AO14" s="5"/>
      <c r="AP14" s="5"/>
      <c r="AQ14" s="5"/>
      <c r="AR14" s="5"/>
      <c r="AS14" s="5"/>
      <c r="AT14" s="5">
        <v>19</v>
      </c>
      <c r="AU14" s="5">
        <v>16</v>
      </c>
      <c r="AV14" s="5">
        <v>15</v>
      </c>
      <c r="AW14" s="5">
        <v>27</v>
      </c>
      <c r="AX14" s="5">
        <v>28</v>
      </c>
      <c r="AY14" s="5">
        <v>17</v>
      </c>
      <c r="AZ14" s="5">
        <v>27</v>
      </c>
      <c r="BA14" s="5"/>
      <c r="BB14" s="5">
        <v>23</v>
      </c>
      <c r="BC14" s="5"/>
      <c r="BD14" s="5"/>
      <c r="BE14" s="7"/>
      <c r="BF14" s="27">
        <f t="shared" si="3"/>
        <v>683</v>
      </c>
      <c r="BI14" s="1" t="str">
        <f>B32</f>
        <v>Лежнев Игорь</v>
      </c>
    </row>
    <row r="15" spans="1:61" ht="15" customHeight="1">
      <c r="A15" s="13">
        <v>13</v>
      </c>
      <c r="B15" s="29" t="s">
        <v>5</v>
      </c>
      <c r="C15" s="21">
        <f t="shared" si="0"/>
        <v>631</v>
      </c>
      <c r="D15" s="16">
        <f t="shared" si="1"/>
        <v>28</v>
      </c>
      <c r="E15" s="18">
        <f>F15/A15</f>
        <v>0.804945054945055</v>
      </c>
      <c r="F15" s="12">
        <f t="shared" si="2"/>
        <v>10.464285714285715</v>
      </c>
      <c r="G15" s="5">
        <v>26</v>
      </c>
      <c r="H15" s="5"/>
      <c r="I15" s="5">
        <v>19</v>
      </c>
      <c r="J15" s="5">
        <v>21</v>
      </c>
      <c r="K15" s="5">
        <v>20</v>
      </c>
      <c r="L15" s="5">
        <v>23</v>
      </c>
      <c r="M15" s="5"/>
      <c r="N15" s="5">
        <v>26</v>
      </c>
      <c r="O15" s="5"/>
      <c r="P15" s="5">
        <v>16</v>
      </c>
      <c r="Q15" s="5">
        <v>25</v>
      </c>
      <c r="R15" s="5">
        <v>20</v>
      </c>
      <c r="S15" s="5"/>
      <c r="T15" s="5">
        <v>28</v>
      </c>
      <c r="U15" s="5">
        <v>21</v>
      </c>
      <c r="V15" s="5"/>
      <c r="W15" s="5">
        <v>20</v>
      </c>
      <c r="X15" s="5"/>
      <c r="Y15" s="5">
        <v>24</v>
      </c>
      <c r="Z15" s="5"/>
      <c r="AA15" s="5">
        <v>24</v>
      </c>
      <c r="AB15" s="5">
        <v>26</v>
      </c>
      <c r="AC15" s="5"/>
      <c r="AD15" s="5"/>
      <c r="AE15" s="5"/>
      <c r="AF15" s="5"/>
      <c r="AG15" s="5"/>
      <c r="AH15" s="5"/>
      <c r="AI15" s="5"/>
      <c r="AJ15" s="5"/>
      <c r="AK15" s="5">
        <v>22</v>
      </c>
      <c r="AL15" s="5">
        <v>24</v>
      </c>
      <c r="AM15" s="5">
        <v>27</v>
      </c>
      <c r="AN15" s="5"/>
      <c r="AO15" s="5"/>
      <c r="AP15" s="5">
        <v>22</v>
      </c>
      <c r="AQ15" s="5">
        <v>16</v>
      </c>
      <c r="AR15" s="5">
        <v>16</v>
      </c>
      <c r="AS15" s="5"/>
      <c r="AT15" s="5"/>
      <c r="AU15" s="5"/>
      <c r="AV15" s="5"/>
      <c r="AW15" s="5">
        <v>24</v>
      </c>
      <c r="AX15" s="5">
        <v>19</v>
      </c>
      <c r="AY15" s="5">
        <v>25</v>
      </c>
      <c r="AZ15" s="5">
        <v>26</v>
      </c>
      <c r="BA15" s="5">
        <v>22</v>
      </c>
      <c r="BB15" s="5">
        <v>26</v>
      </c>
      <c r="BC15" s="5"/>
      <c r="BD15" s="5">
        <v>23</v>
      </c>
      <c r="BE15" s="7"/>
      <c r="BF15" s="27">
        <f t="shared" si="3"/>
        <v>631</v>
      </c>
      <c r="BI15" s="28" t="str">
        <f>B6</f>
        <v>Максютов Азат</v>
      </c>
    </row>
    <row r="16" spans="1:61" ht="15" customHeight="1">
      <c r="A16" s="13">
        <v>14</v>
      </c>
      <c r="B16" s="29" t="s">
        <v>9</v>
      </c>
      <c r="C16" s="21">
        <f t="shared" si="0"/>
        <v>549</v>
      </c>
      <c r="D16" s="16">
        <f t="shared" si="1"/>
        <v>38</v>
      </c>
      <c r="E16" s="18">
        <f>F16/A16</f>
        <v>1.3251879699248121</v>
      </c>
      <c r="F16" s="12">
        <f t="shared" si="2"/>
        <v>18.55263157894737</v>
      </c>
      <c r="G16" s="5">
        <v>8</v>
      </c>
      <c r="H16" s="5">
        <v>17</v>
      </c>
      <c r="I16" s="5">
        <v>6</v>
      </c>
      <c r="J16" s="5">
        <v>17</v>
      </c>
      <c r="K16" s="5">
        <v>11</v>
      </c>
      <c r="L16" s="5"/>
      <c r="M16" s="5">
        <v>14</v>
      </c>
      <c r="N16" s="5"/>
      <c r="O16" s="5"/>
      <c r="P16" s="5">
        <v>6</v>
      </c>
      <c r="Q16" s="5"/>
      <c r="R16" s="5">
        <v>10</v>
      </c>
      <c r="S16" s="5"/>
      <c r="T16" s="5"/>
      <c r="U16" s="5">
        <v>13</v>
      </c>
      <c r="V16" s="5">
        <v>16</v>
      </c>
      <c r="W16" s="5">
        <v>15</v>
      </c>
      <c r="X16" s="5"/>
      <c r="Y16" s="5">
        <v>15</v>
      </c>
      <c r="Z16" s="5">
        <v>23</v>
      </c>
      <c r="AA16" s="5">
        <v>18</v>
      </c>
      <c r="AB16" s="5">
        <v>16</v>
      </c>
      <c r="AC16" s="5">
        <v>18</v>
      </c>
      <c r="AD16" s="5"/>
      <c r="AE16" s="5">
        <v>20</v>
      </c>
      <c r="AF16" s="5">
        <v>24</v>
      </c>
      <c r="AG16" s="5">
        <v>22</v>
      </c>
      <c r="AH16" s="5">
        <v>21</v>
      </c>
      <c r="AI16" s="5">
        <v>18</v>
      </c>
      <c r="AJ16" s="5">
        <v>14</v>
      </c>
      <c r="AK16" s="5">
        <v>17</v>
      </c>
      <c r="AL16" s="5">
        <v>15</v>
      </c>
      <c r="AM16" s="5"/>
      <c r="AN16" s="5">
        <v>20</v>
      </c>
      <c r="AO16" s="5">
        <v>17</v>
      </c>
      <c r="AP16" s="5">
        <v>17</v>
      </c>
      <c r="AQ16" s="5">
        <v>14</v>
      </c>
      <c r="AR16" s="5">
        <v>17</v>
      </c>
      <c r="AS16" s="5"/>
      <c r="AT16" s="5"/>
      <c r="AU16" s="5">
        <v>14</v>
      </c>
      <c r="AV16" s="5">
        <v>2</v>
      </c>
      <c r="AW16" s="5"/>
      <c r="AX16" s="5">
        <v>4</v>
      </c>
      <c r="AY16" s="5">
        <v>12</v>
      </c>
      <c r="AZ16" s="5">
        <v>11</v>
      </c>
      <c r="BA16" s="5">
        <v>11</v>
      </c>
      <c r="BB16" s="5">
        <v>6</v>
      </c>
      <c r="BC16" s="5">
        <v>17</v>
      </c>
      <c r="BD16" s="5">
        <v>13</v>
      </c>
      <c r="BE16" s="7"/>
      <c r="BF16" s="27">
        <f t="shared" si="3"/>
        <v>549</v>
      </c>
      <c r="BI16" s="28" t="str">
        <f>B15</f>
        <v>Шариков Сергей</v>
      </c>
    </row>
    <row r="17" spans="1:61" ht="15" customHeight="1">
      <c r="A17" s="13">
        <v>15</v>
      </c>
      <c r="B17" s="29" t="s">
        <v>36</v>
      </c>
      <c r="C17" s="21">
        <f t="shared" si="0"/>
        <v>516</v>
      </c>
      <c r="D17" s="16">
        <f t="shared" si="1"/>
        <v>40</v>
      </c>
      <c r="E17" s="18">
        <f>F17/A17</f>
        <v>1.34</v>
      </c>
      <c r="F17" s="12">
        <f t="shared" si="2"/>
        <v>20.1</v>
      </c>
      <c r="G17" s="5">
        <v>6</v>
      </c>
      <c r="H17" s="5">
        <v>13</v>
      </c>
      <c r="I17" s="5">
        <v>3</v>
      </c>
      <c r="J17" s="5"/>
      <c r="K17" s="5">
        <v>10</v>
      </c>
      <c r="L17" s="5"/>
      <c r="M17" s="5">
        <v>10</v>
      </c>
      <c r="N17" s="5"/>
      <c r="O17" s="5"/>
      <c r="P17" s="5"/>
      <c r="Q17" s="5">
        <v>16</v>
      </c>
      <c r="R17" s="5"/>
      <c r="S17" s="5">
        <v>15</v>
      </c>
      <c r="T17" s="5">
        <v>17</v>
      </c>
      <c r="U17" s="5">
        <v>8</v>
      </c>
      <c r="V17" s="5">
        <v>15</v>
      </c>
      <c r="W17" s="5">
        <v>10</v>
      </c>
      <c r="X17" s="5">
        <v>13</v>
      </c>
      <c r="Y17" s="5">
        <v>13</v>
      </c>
      <c r="Z17" s="5">
        <v>18</v>
      </c>
      <c r="AA17" s="5">
        <v>16</v>
      </c>
      <c r="AB17" s="5">
        <v>12</v>
      </c>
      <c r="AC17" s="5">
        <v>17</v>
      </c>
      <c r="AD17" s="5">
        <v>23</v>
      </c>
      <c r="AE17" s="5">
        <v>17</v>
      </c>
      <c r="AF17" s="5">
        <v>17</v>
      </c>
      <c r="AG17" s="5">
        <v>15</v>
      </c>
      <c r="AH17" s="5">
        <v>20</v>
      </c>
      <c r="AI17" s="5">
        <v>16</v>
      </c>
      <c r="AJ17" s="5">
        <v>13</v>
      </c>
      <c r="AK17" s="5">
        <v>16</v>
      </c>
      <c r="AL17" s="5">
        <v>13</v>
      </c>
      <c r="AM17" s="5">
        <v>18</v>
      </c>
      <c r="AN17" s="5">
        <v>19</v>
      </c>
      <c r="AO17" s="5">
        <v>18</v>
      </c>
      <c r="AP17" s="5">
        <v>14</v>
      </c>
      <c r="AQ17" s="5">
        <v>9</v>
      </c>
      <c r="AR17" s="5"/>
      <c r="AS17" s="5">
        <v>12</v>
      </c>
      <c r="AT17" s="5"/>
      <c r="AU17" s="5">
        <v>17</v>
      </c>
      <c r="AV17" s="5"/>
      <c r="AW17" s="5">
        <v>8</v>
      </c>
      <c r="AX17" s="5">
        <v>1</v>
      </c>
      <c r="AY17" s="5">
        <v>7</v>
      </c>
      <c r="AZ17" s="5">
        <v>8</v>
      </c>
      <c r="BA17" s="5">
        <v>3</v>
      </c>
      <c r="BB17" s="5"/>
      <c r="BC17" s="5">
        <v>14</v>
      </c>
      <c r="BD17" s="5">
        <v>6</v>
      </c>
      <c r="BE17" s="7"/>
      <c r="BF17" s="27">
        <f t="shared" si="3"/>
        <v>516</v>
      </c>
      <c r="BI17" s="28" t="str">
        <f>B22</f>
        <v>Ратникова Наталья</v>
      </c>
    </row>
    <row r="18" spans="1:61" ht="15" customHeight="1">
      <c r="A18" s="13">
        <v>16</v>
      </c>
      <c r="B18" s="29" t="s">
        <v>71</v>
      </c>
      <c r="C18" s="21">
        <f t="shared" si="0"/>
        <v>506</v>
      </c>
      <c r="D18" s="16">
        <f t="shared" si="1"/>
        <v>24</v>
      </c>
      <c r="E18" s="18">
        <f>F18/A18</f>
        <v>0.7447916666666667</v>
      </c>
      <c r="F18" s="12">
        <f t="shared" si="2"/>
        <v>11.916666666666668</v>
      </c>
      <c r="G18" s="5"/>
      <c r="H18" s="5"/>
      <c r="I18" s="5"/>
      <c r="J18" s="5"/>
      <c r="K18" s="5"/>
      <c r="L18" s="5"/>
      <c r="M18" s="5"/>
      <c r="N18" s="5"/>
      <c r="O18" s="5">
        <v>19</v>
      </c>
      <c r="P18" s="5"/>
      <c r="Q18" s="5"/>
      <c r="R18" s="5">
        <v>18</v>
      </c>
      <c r="S18" s="5"/>
      <c r="T18" s="5"/>
      <c r="U18" s="5">
        <v>26</v>
      </c>
      <c r="V18" s="5"/>
      <c r="W18" s="5">
        <v>22</v>
      </c>
      <c r="X18" s="5"/>
      <c r="Y18" s="5"/>
      <c r="Z18" s="5"/>
      <c r="AA18" s="5"/>
      <c r="AB18" s="5">
        <v>23</v>
      </c>
      <c r="AC18" s="5"/>
      <c r="AD18" s="5">
        <v>26</v>
      </c>
      <c r="AE18" s="5">
        <v>24</v>
      </c>
      <c r="AF18" s="5"/>
      <c r="AG18" s="5">
        <v>26</v>
      </c>
      <c r="AH18" s="5">
        <v>22</v>
      </c>
      <c r="AI18" s="5">
        <v>23</v>
      </c>
      <c r="AJ18" s="5">
        <v>19</v>
      </c>
      <c r="AK18" s="5">
        <v>19</v>
      </c>
      <c r="AL18" s="5">
        <v>18</v>
      </c>
      <c r="AM18" s="5">
        <v>24</v>
      </c>
      <c r="AN18" s="5">
        <v>27</v>
      </c>
      <c r="AO18" s="5">
        <v>26</v>
      </c>
      <c r="AP18" s="5">
        <v>21</v>
      </c>
      <c r="AQ18" s="5"/>
      <c r="AR18" s="5"/>
      <c r="AS18" s="5"/>
      <c r="AT18" s="5">
        <v>18</v>
      </c>
      <c r="AU18" s="5"/>
      <c r="AV18" s="5">
        <v>13</v>
      </c>
      <c r="AW18" s="5">
        <v>22</v>
      </c>
      <c r="AX18" s="5">
        <v>7</v>
      </c>
      <c r="AY18" s="5"/>
      <c r="AZ18" s="5">
        <v>18</v>
      </c>
      <c r="BA18" s="5"/>
      <c r="BB18" s="5"/>
      <c r="BC18" s="5">
        <v>20</v>
      </c>
      <c r="BD18" s="5">
        <v>25</v>
      </c>
      <c r="BE18" s="6"/>
      <c r="BF18" s="27">
        <f t="shared" si="3"/>
        <v>505.99999999999994</v>
      </c>
      <c r="BI18" s="28" t="str">
        <f>B31</f>
        <v>Сазонов Николай</v>
      </c>
    </row>
    <row r="19" spans="1:61" ht="15" customHeight="1">
      <c r="A19" s="13">
        <v>17</v>
      </c>
      <c r="B19" s="29" t="s">
        <v>55</v>
      </c>
      <c r="C19" s="21">
        <f t="shared" si="0"/>
        <v>444</v>
      </c>
      <c r="D19" s="16">
        <f t="shared" si="1"/>
        <v>31</v>
      </c>
      <c r="E19" s="18">
        <f>F19/A19</f>
        <v>1.0986717267552184</v>
      </c>
      <c r="F19" s="12">
        <f t="shared" si="2"/>
        <v>18.67741935483871</v>
      </c>
      <c r="G19" s="5"/>
      <c r="H19" s="5"/>
      <c r="I19" s="5"/>
      <c r="J19" s="5">
        <v>14</v>
      </c>
      <c r="K19" s="5"/>
      <c r="L19" s="5">
        <v>7</v>
      </c>
      <c r="M19" s="5">
        <v>13</v>
      </c>
      <c r="N19" s="5"/>
      <c r="O19" s="5">
        <v>16</v>
      </c>
      <c r="P19" s="5">
        <v>8</v>
      </c>
      <c r="Q19" s="5">
        <v>19</v>
      </c>
      <c r="R19" s="5"/>
      <c r="S19" s="5">
        <v>17</v>
      </c>
      <c r="T19" s="5"/>
      <c r="U19" s="5">
        <v>10</v>
      </c>
      <c r="V19" s="5"/>
      <c r="W19" s="5"/>
      <c r="X19" s="5"/>
      <c r="Y19" s="5">
        <v>14</v>
      </c>
      <c r="Z19" s="5"/>
      <c r="AA19" s="5">
        <v>20</v>
      </c>
      <c r="AB19" s="5">
        <v>13</v>
      </c>
      <c r="AC19" s="5"/>
      <c r="AD19" s="5">
        <v>19</v>
      </c>
      <c r="AE19" s="5"/>
      <c r="AF19" s="5">
        <v>20</v>
      </c>
      <c r="AG19" s="5">
        <v>16</v>
      </c>
      <c r="AH19" s="5"/>
      <c r="AI19" s="5"/>
      <c r="AJ19" s="5">
        <v>12</v>
      </c>
      <c r="AK19" s="5"/>
      <c r="AL19" s="5">
        <v>20</v>
      </c>
      <c r="AM19" s="5">
        <v>20</v>
      </c>
      <c r="AN19" s="5">
        <v>21</v>
      </c>
      <c r="AO19" s="5">
        <v>19</v>
      </c>
      <c r="AP19" s="5">
        <v>18</v>
      </c>
      <c r="AQ19" s="5"/>
      <c r="AR19" s="5">
        <v>9</v>
      </c>
      <c r="AS19" s="5">
        <v>13</v>
      </c>
      <c r="AT19" s="5">
        <v>15</v>
      </c>
      <c r="AU19" s="5">
        <v>19</v>
      </c>
      <c r="AV19" s="5">
        <v>3</v>
      </c>
      <c r="AW19" s="5">
        <v>10</v>
      </c>
      <c r="AX19" s="5"/>
      <c r="AY19" s="5">
        <v>14</v>
      </c>
      <c r="AZ19" s="5">
        <v>13</v>
      </c>
      <c r="BA19" s="5"/>
      <c r="BB19" s="5">
        <v>10</v>
      </c>
      <c r="BC19" s="5">
        <v>13</v>
      </c>
      <c r="BD19" s="5">
        <v>9</v>
      </c>
      <c r="BE19" s="7"/>
      <c r="BF19" s="27">
        <f t="shared" si="3"/>
        <v>444.00000000000006</v>
      </c>
      <c r="BI19" s="1" t="str">
        <f>B7</f>
        <v>Ахтемзянов Рустам</v>
      </c>
    </row>
    <row r="20" spans="1:61" ht="15" customHeight="1">
      <c r="A20" s="13">
        <v>18</v>
      </c>
      <c r="B20" s="29" t="s">
        <v>21</v>
      </c>
      <c r="C20" s="21">
        <f t="shared" si="0"/>
        <v>391</v>
      </c>
      <c r="D20" s="16">
        <f t="shared" si="1"/>
        <v>25</v>
      </c>
      <c r="E20" s="18">
        <f>F20/A20</f>
        <v>0.9644444444444444</v>
      </c>
      <c r="F20" s="12">
        <f t="shared" si="2"/>
        <v>17.36</v>
      </c>
      <c r="G20" s="5">
        <v>16</v>
      </c>
      <c r="H20" s="5">
        <v>19</v>
      </c>
      <c r="I20" s="5">
        <v>15</v>
      </c>
      <c r="J20" s="5"/>
      <c r="K20" s="5">
        <v>16</v>
      </c>
      <c r="L20" s="5">
        <v>10</v>
      </c>
      <c r="M20" s="5">
        <v>18</v>
      </c>
      <c r="N20" s="5"/>
      <c r="O20" s="5"/>
      <c r="P20" s="5"/>
      <c r="Q20" s="5"/>
      <c r="R20" s="5">
        <v>8</v>
      </c>
      <c r="S20" s="5">
        <v>26</v>
      </c>
      <c r="T20" s="5">
        <v>22</v>
      </c>
      <c r="U20" s="5"/>
      <c r="V20" s="5"/>
      <c r="W20" s="5">
        <v>16</v>
      </c>
      <c r="X20" s="5"/>
      <c r="Y20" s="5"/>
      <c r="Z20" s="5"/>
      <c r="AA20" s="5"/>
      <c r="AB20" s="5"/>
      <c r="AC20" s="5"/>
      <c r="AD20" s="5"/>
      <c r="AE20" s="5"/>
      <c r="AF20" s="5"/>
      <c r="AG20" s="5">
        <v>19</v>
      </c>
      <c r="AH20" s="5"/>
      <c r="AI20" s="5"/>
      <c r="AJ20" s="5">
        <v>17</v>
      </c>
      <c r="AK20" s="5"/>
      <c r="AL20" s="5"/>
      <c r="AM20" s="5">
        <v>23</v>
      </c>
      <c r="AN20" s="5"/>
      <c r="AO20" s="5">
        <v>21</v>
      </c>
      <c r="AP20" s="5">
        <v>16</v>
      </c>
      <c r="AQ20" s="5"/>
      <c r="AR20" s="5">
        <v>10</v>
      </c>
      <c r="AS20" s="5">
        <v>19</v>
      </c>
      <c r="AT20" s="5"/>
      <c r="AU20" s="5"/>
      <c r="AV20" s="5">
        <v>14</v>
      </c>
      <c r="AW20" s="5"/>
      <c r="AX20" s="5">
        <v>11</v>
      </c>
      <c r="AY20" s="5">
        <v>15</v>
      </c>
      <c r="AZ20" s="5">
        <v>12</v>
      </c>
      <c r="BA20" s="5">
        <v>9</v>
      </c>
      <c r="BB20" s="5">
        <v>4</v>
      </c>
      <c r="BC20" s="5">
        <v>24</v>
      </c>
      <c r="BD20" s="5">
        <v>11</v>
      </c>
      <c r="BE20" s="7"/>
      <c r="BF20" s="27">
        <f t="shared" si="3"/>
        <v>391</v>
      </c>
      <c r="BI20" s="1" t="str">
        <f>B14</f>
        <v>Шапошников Александр</v>
      </c>
    </row>
    <row r="21" spans="1:61" ht="15" customHeight="1">
      <c r="A21" s="13">
        <v>19</v>
      </c>
      <c r="B21" s="29" t="s">
        <v>24</v>
      </c>
      <c r="C21" s="21">
        <f t="shared" si="0"/>
        <v>361</v>
      </c>
      <c r="D21" s="16">
        <f t="shared" si="1"/>
        <v>22</v>
      </c>
      <c r="E21" s="18">
        <f>F21/A21</f>
        <v>0.8732057416267942</v>
      </c>
      <c r="F21" s="12">
        <f t="shared" si="2"/>
        <v>16.59090909090909</v>
      </c>
      <c r="G21" s="5">
        <v>14</v>
      </c>
      <c r="H21" s="5">
        <v>15</v>
      </c>
      <c r="I21" s="5">
        <v>12</v>
      </c>
      <c r="J21" s="5"/>
      <c r="K21" s="5">
        <v>14</v>
      </c>
      <c r="L21" s="5"/>
      <c r="M21" s="5">
        <v>16</v>
      </c>
      <c r="N21" s="5"/>
      <c r="O21" s="5">
        <v>20</v>
      </c>
      <c r="P21" s="5"/>
      <c r="Q21" s="5"/>
      <c r="R21" s="5">
        <v>4</v>
      </c>
      <c r="S21" s="5"/>
      <c r="T21" s="5">
        <v>24</v>
      </c>
      <c r="U21" s="5"/>
      <c r="V21" s="5">
        <v>20</v>
      </c>
      <c r="W21" s="5"/>
      <c r="X21" s="5"/>
      <c r="Y21" s="5">
        <v>17</v>
      </c>
      <c r="Z21" s="5"/>
      <c r="AA21" s="5"/>
      <c r="AB21" s="5"/>
      <c r="AC21" s="5"/>
      <c r="AD21" s="5">
        <v>22</v>
      </c>
      <c r="AE21" s="5"/>
      <c r="AF21" s="5"/>
      <c r="AG21" s="5"/>
      <c r="AH21" s="5"/>
      <c r="AI21" s="5">
        <v>17</v>
      </c>
      <c r="AJ21" s="5"/>
      <c r="AK21" s="5"/>
      <c r="AL21" s="5"/>
      <c r="AM21" s="5"/>
      <c r="AN21" s="5">
        <v>22</v>
      </c>
      <c r="AO21" s="5">
        <v>28</v>
      </c>
      <c r="AP21" s="5">
        <v>19</v>
      </c>
      <c r="AQ21" s="5">
        <v>17</v>
      </c>
      <c r="AR21" s="5"/>
      <c r="AS21" s="5"/>
      <c r="AT21" s="5"/>
      <c r="AU21" s="5"/>
      <c r="AV21" s="5">
        <v>4</v>
      </c>
      <c r="AW21" s="5">
        <v>18</v>
      </c>
      <c r="AX21" s="5">
        <v>6</v>
      </c>
      <c r="AY21" s="5"/>
      <c r="AZ21" s="5"/>
      <c r="BA21" s="5">
        <v>12</v>
      </c>
      <c r="BB21" s="5">
        <v>19</v>
      </c>
      <c r="BC21" s="5">
        <v>21</v>
      </c>
      <c r="BD21" s="5"/>
      <c r="BE21" s="7"/>
      <c r="BF21" s="27">
        <f t="shared" si="3"/>
        <v>361</v>
      </c>
      <c r="BI21" s="1" t="str">
        <f>B23</f>
        <v>Отин Роман</v>
      </c>
    </row>
    <row r="22" spans="1:61" ht="15" customHeight="1">
      <c r="A22" s="13">
        <v>20</v>
      </c>
      <c r="B22" s="29" t="s">
        <v>59</v>
      </c>
      <c r="C22" s="21">
        <f t="shared" si="0"/>
        <v>359</v>
      </c>
      <c r="D22" s="16">
        <f t="shared" si="1"/>
        <v>16</v>
      </c>
      <c r="E22" s="18">
        <f>F22/A22</f>
        <v>0.528125</v>
      </c>
      <c r="F22" s="12">
        <f t="shared" si="2"/>
        <v>10.5625</v>
      </c>
      <c r="G22" s="5"/>
      <c r="H22" s="5"/>
      <c r="I22" s="5"/>
      <c r="J22" s="5"/>
      <c r="K22" s="5">
        <v>23</v>
      </c>
      <c r="L22" s="5"/>
      <c r="M22" s="5">
        <v>23</v>
      </c>
      <c r="N22" s="5">
        <v>9</v>
      </c>
      <c r="O22" s="5"/>
      <c r="P22" s="5"/>
      <c r="Q22" s="5"/>
      <c r="R22" s="5">
        <v>28</v>
      </c>
      <c r="S22" s="5"/>
      <c r="T22" s="5"/>
      <c r="U22" s="5"/>
      <c r="V22" s="5"/>
      <c r="W22" s="5"/>
      <c r="X22" s="5"/>
      <c r="Y22" s="5"/>
      <c r="Z22" s="5"/>
      <c r="AA22" s="5"/>
      <c r="AB22" s="5">
        <v>24</v>
      </c>
      <c r="AC22" s="5"/>
      <c r="AD22" s="5"/>
      <c r="AE22" s="5"/>
      <c r="AF22" s="5"/>
      <c r="AG22" s="5">
        <v>29</v>
      </c>
      <c r="AH22" s="5">
        <v>26</v>
      </c>
      <c r="AI22" s="5">
        <v>25</v>
      </c>
      <c r="AJ22" s="5"/>
      <c r="AK22" s="5"/>
      <c r="AL22" s="5"/>
      <c r="AM22" s="5"/>
      <c r="AN22" s="5"/>
      <c r="AO22" s="5"/>
      <c r="AP22" s="5">
        <v>23</v>
      </c>
      <c r="AQ22" s="5">
        <v>23</v>
      </c>
      <c r="AR22" s="5">
        <v>21</v>
      </c>
      <c r="AS22" s="5"/>
      <c r="AT22" s="5"/>
      <c r="AU22" s="5"/>
      <c r="AV22" s="5">
        <v>9</v>
      </c>
      <c r="AW22" s="5"/>
      <c r="AX22" s="5"/>
      <c r="AY22" s="5"/>
      <c r="AZ22" s="5"/>
      <c r="BA22" s="5">
        <v>21</v>
      </c>
      <c r="BB22" s="5">
        <v>28</v>
      </c>
      <c r="BC22" s="5">
        <v>23</v>
      </c>
      <c r="BD22" s="5">
        <v>24</v>
      </c>
      <c r="BE22" s="7"/>
      <c r="BF22" s="27">
        <f t="shared" si="3"/>
        <v>359</v>
      </c>
      <c r="BI22" s="1" t="str">
        <f>B30</f>
        <v>Хубатуллин Ринат</v>
      </c>
    </row>
    <row r="23" spans="1:61" ht="15" customHeight="1">
      <c r="A23" s="13">
        <v>21</v>
      </c>
      <c r="B23" s="29" t="s">
        <v>8</v>
      </c>
      <c r="C23" s="21">
        <f t="shared" si="0"/>
        <v>345</v>
      </c>
      <c r="D23" s="16">
        <f t="shared" si="1"/>
        <v>19</v>
      </c>
      <c r="E23" s="18">
        <f>F23/A23</f>
        <v>0.706766917293233</v>
      </c>
      <c r="F23" s="12">
        <f t="shared" si="2"/>
        <v>14.842105263157894</v>
      </c>
      <c r="G23" s="5">
        <v>4</v>
      </c>
      <c r="H23" s="5"/>
      <c r="I23" s="5">
        <v>14</v>
      </c>
      <c r="J23" s="5">
        <v>26</v>
      </c>
      <c r="K23" s="5">
        <v>21</v>
      </c>
      <c r="L23" s="5">
        <v>20</v>
      </c>
      <c r="M23" s="5">
        <v>20</v>
      </c>
      <c r="N23" s="5">
        <v>15</v>
      </c>
      <c r="O23" s="5"/>
      <c r="P23" s="5"/>
      <c r="Q23" s="5">
        <v>26</v>
      </c>
      <c r="R23" s="5">
        <v>15</v>
      </c>
      <c r="S23" s="5">
        <v>24</v>
      </c>
      <c r="T23" s="5">
        <v>25</v>
      </c>
      <c r="U23" s="5"/>
      <c r="V23" s="5">
        <v>23</v>
      </c>
      <c r="W23" s="5">
        <v>24</v>
      </c>
      <c r="X23" s="5">
        <v>19</v>
      </c>
      <c r="Y23" s="5"/>
      <c r="Z23" s="5">
        <v>17</v>
      </c>
      <c r="AA23" s="5">
        <v>21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13</v>
      </c>
      <c r="AQ23" s="5"/>
      <c r="AR23" s="5"/>
      <c r="AS23" s="5"/>
      <c r="AT23" s="5"/>
      <c r="AU23" s="5"/>
      <c r="AV23" s="5"/>
      <c r="AW23" s="5"/>
      <c r="AX23" s="5"/>
      <c r="AY23" s="5">
        <v>11</v>
      </c>
      <c r="AZ23" s="5"/>
      <c r="BA23" s="5">
        <v>7</v>
      </c>
      <c r="BB23" s="5"/>
      <c r="BC23" s="5"/>
      <c r="BD23" s="5"/>
      <c r="BE23" s="6"/>
      <c r="BF23" s="27">
        <f t="shared" si="3"/>
        <v>345</v>
      </c>
      <c r="BI23" s="28" t="str">
        <f>B8</f>
        <v>Яковлев Михаил</v>
      </c>
    </row>
    <row r="24" spans="1:61" ht="15" customHeight="1">
      <c r="A24" s="13">
        <v>22</v>
      </c>
      <c r="B24" s="29" t="s">
        <v>28</v>
      </c>
      <c r="C24" s="21">
        <f t="shared" si="0"/>
        <v>328</v>
      </c>
      <c r="D24" s="16">
        <f t="shared" si="1"/>
        <v>21</v>
      </c>
      <c r="E24" s="18">
        <f>F24/A24</f>
        <v>0.79004329004329</v>
      </c>
      <c r="F24" s="12">
        <f t="shared" si="2"/>
        <v>17.38095238095238</v>
      </c>
      <c r="G24" s="5">
        <v>11</v>
      </c>
      <c r="H24" s="5"/>
      <c r="I24" s="5">
        <v>5</v>
      </c>
      <c r="J24" s="5">
        <v>11</v>
      </c>
      <c r="K24" s="5"/>
      <c r="L24" s="5">
        <v>9</v>
      </c>
      <c r="M24" s="5"/>
      <c r="N24" s="5"/>
      <c r="O24" s="5">
        <v>17</v>
      </c>
      <c r="P24" s="5"/>
      <c r="Q24" s="5">
        <v>17</v>
      </c>
      <c r="R24" s="5"/>
      <c r="S24" s="5">
        <v>22</v>
      </c>
      <c r="T24" s="5">
        <v>20</v>
      </c>
      <c r="U24" s="5">
        <v>24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>
        <v>18</v>
      </c>
      <c r="AG24" s="5">
        <v>18</v>
      </c>
      <c r="AH24" s="5"/>
      <c r="AI24" s="5">
        <v>19</v>
      </c>
      <c r="AJ24" s="5"/>
      <c r="AK24" s="5"/>
      <c r="AL24" s="5">
        <v>17</v>
      </c>
      <c r="AM24" s="5">
        <v>21</v>
      </c>
      <c r="AN24" s="5">
        <v>23</v>
      </c>
      <c r="AO24" s="5"/>
      <c r="AP24" s="5"/>
      <c r="AQ24" s="5"/>
      <c r="AR24" s="5"/>
      <c r="AS24" s="5"/>
      <c r="AT24" s="5"/>
      <c r="AU24" s="5">
        <v>21</v>
      </c>
      <c r="AV24" s="5"/>
      <c r="AW24" s="5"/>
      <c r="AX24" s="5"/>
      <c r="AY24" s="5">
        <v>5</v>
      </c>
      <c r="AZ24" s="5">
        <v>6</v>
      </c>
      <c r="BA24" s="5">
        <v>15</v>
      </c>
      <c r="BB24" s="5">
        <v>11</v>
      </c>
      <c r="BC24" s="5">
        <v>18</v>
      </c>
      <c r="BD24" s="5"/>
      <c r="BE24" s="7"/>
      <c r="BF24" s="27">
        <f t="shared" si="3"/>
        <v>328</v>
      </c>
      <c r="BI24" s="28" t="str">
        <f>B13</f>
        <v>Сафиуллин Азат</v>
      </c>
    </row>
    <row r="25" spans="1:61" ht="15" customHeight="1">
      <c r="A25" s="13">
        <v>23</v>
      </c>
      <c r="B25" s="26" t="s">
        <v>19</v>
      </c>
      <c r="C25" s="21">
        <f t="shared" si="0"/>
        <v>319</v>
      </c>
      <c r="D25" s="16">
        <f t="shared" si="1"/>
        <v>11</v>
      </c>
      <c r="E25" s="18">
        <f>F25/A25</f>
        <v>0.17391304347826086</v>
      </c>
      <c r="F25" s="12">
        <f t="shared" si="2"/>
        <v>4</v>
      </c>
      <c r="G25" s="5">
        <v>29</v>
      </c>
      <c r="H25" s="5">
        <v>31</v>
      </c>
      <c r="I25" s="5"/>
      <c r="J25" s="5"/>
      <c r="K25" s="5"/>
      <c r="L25" s="5">
        <v>21</v>
      </c>
      <c r="M25" s="5">
        <v>30</v>
      </c>
      <c r="N25" s="5">
        <v>29</v>
      </c>
      <c r="O25" s="5">
        <v>31</v>
      </c>
      <c r="P25" s="5">
        <v>29</v>
      </c>
      <c r="Q25" s="5"/>
      <c r="R25" s="5"/>
      <c r="S25" s="5"/>
      <c r="T25" s="5"/>
      <c r="U25" s="5"/>
      <c r="V25" s="5">
        <v>31</v>
      </c>
      <c r="W25" s="5">
        <v>30</v>
      </c>
      <c r="X25" s="5">
        <v>31</v>
      </c>
      <c r="Y25" s="5"/>
      <c r="Z25" s="5"/>
      <c r="AA25" s="5"/>
      <c r="AB25" s="5"/>
      <c r="AC25" s="5"/>
      <c r="AD25" s="5"/>
      <c r="AE25" s="5"/>
      <c r="AF25" s="5"/>
      <c r="AG25" s="5">
        <v>27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7"/>
      <c r="BF25" s="27">
        <f t="shared" si="3"/>
        <v>319</v>
      </c>
      <c r="BI25" s="28" t="str">
        <f>B24</f>
        <v>Кузнецов Дмитрий</v>
      </c>
    </row>
    <row r="26" spans="1:61" ht="15" customHeight="1">
      <c r="A26" s="13">
        <v>24</v>
      </c>
      <c r="B26" s="29" t="s">
        <v>4</v>
      </c>
      <c r="C26" s="21">
        <f t="shared" si="0"/>
        <v>299</v>
      </c>
      <c r="D26" s="16">
        <f t="shared" si="1"/>
        <v>11</v>
      </c>
      <c r="E26" s="18">
        <f>F26/A26</f>
        <v>0.24242424242424235</v>
      </c>
      <c r="F26" s="12">
        <f t="shared" si="2"/>
        <v>5.818181818181817</v>
      </c>
      <c r="G26" s="5">
        <v>27</v>
      </c>
      <c r="H26" s="5"/>
      <c r="I26" s="5"/>
      <c r="J26" s="5"/>
      <c r="K26" s="5">
        <v>30</v>
      </c>
      <c r="L26" s="5"/>
      <c r="M26" s="5"/>
      <c r="N26" s="5"/>
      <c r="O26" s="5"/>
      <c r="P26" s="5"/>
      <c r="Q26" s="5"/>
      <c r="R26" s="5">
        <v>31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>
        <v>26</v>
      </c>
      <c r="AU26" s="5"/>
      <c r="AV26" s="5">
        <v>29</v>
      </c>
      <c r="AW26" s="5"/>
      <c r="AX26" s="5">
        <v>21</v>
      </c>
      <c r="AY26" s="5">
        <v>21</v>
      </c>
      <c r="AZ26" s="5">
        <v>30</v>
      </c>
      <c r="BA26" s="5">
        <v>30</v>
      </c>
      <c r="BB26" s="5">
        <v>27</v>
      </c>
      <c r="BC26" s="5"/>
      <c r="BD26" s="5">
        <v>27</v>
      </c>
      <c r="BE26" s="7"/>
      <c r="BF26" s="27">
        <f t="shared" si="3"/>
        <v>299</v>
      </c>
      <c r="BI26" s="28" t="str">
        <f>B29</f>
        <v>Шакуров Нафис</v>
      </c>
    </row>
    <row r="27" spans="1:61" ht="15" customHeight="1">
      <c r="A27" s="13">
        <v>25</v>
      </c>
      <c r="B27" s="26" t="s">
        <v>14</v>
      </c>
      <c r="C27" s="21">
        <f t="shared" si="0"/>
        <v>295</v>
      </c>
      <c r="D27" s="16">
        <f t="shared" si="1"/>
        <v>15</v>
      </c>
      <c r="E27" s="18">
        <f>F27/A27</f>
        <v>0.5333333333333333</v>
      </c>
      <c r="F27" s="12">
        <f t="shared" si="2"/>
        <v>13.333333333333332</v>
      </c>
      <c r="G27" s="5">
        <v>20</v>
      </c>
      <c r="H27" s="5"/>
      <c r="I27" s="5"/>
      <c r="J27" s="5"/>
      <c r="K27" s="5">
        <v>19</v>
      </c>
      <c r="L27" s="5">
        <v>19</v>
      </c>
      <c r="M27" s="5">
        <v>22</v>
      </c>
      <c r="N27" s="5">
        <v>24</v>
      </c>
      <c r="O27" s="5">
        <v>23</v>
      </c>
      <c r="P27" s="5">
        <v>11</v>
      </c>
      <c r="Q27" s="5"/>
      <c r="R27" s="5">
        <v>21</v>
      </c>
      <c r="S27" s="5">
        <v>25</v>
      </c>
      <c r="T27" s="5"/>
      <c r="U27" s="5">
        <v>20</v>
      </c>
      <c r="V27" s="5"/>
      <c r="W27" s="5">
        <v>26</v>
      </c>
      <c r="X27" s="5">
        <v>17</v>
      </c>
      <c r="Y27" s="5">
        <v>23</v>
      </c>
      <c r="Z27" s="5"/>
      <c r="AA27" s="5"/>
      <c r="AB27" s="5">
        <v>14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>
        <v>11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7"/>
      <c r="BF27" s="27">
        <f t="shared" si="3"/>
        <v>295</v>
      </c>
      <c r="BI27" s="1" t="str">
        <f>B9</f>
        <v>Харламов Руслан</v>
      </c>
    </row>
    <row r="28" spans="1:61" ht="15" customHeight="1">
      <c r="A28" s="13">
        <v>26</v>
      </c>
      <c r="B28" s="29" t="s">
        <v>46</v>
      </c>
      <c r="C28" s="21">
        <f t="shared" si="0"/>
        <v>292</v>
      </c>
      <c r="D28" s="16">
        <f t="shared" si="1"/>
        <v>11</v>
      </c>
      <c r="E28" s="18">
        <f>F28/A28</f>
        <v>0.2482517482517482</v>
      </c>
      <c r="F28" s="12">
        <f t="shared" si="2"/>
        <v>6.454545454545453</v>
      </c>
      <c r="G28" s="5"/>
      <c r="H28" s="5"/>
      <c r="I28" s="5">
        <v>21</v>
      </c>
      <c r="J28" s="5"/>
      <c r="K28" s="5"/>
      <c r="L28" s="5"/>
      <c r="M28" s="5"/>
      <c r="N28" s="5">
        <v>31</v>
      </c>
      <c r="O28" s="5"/>
      <c r="P28" s="5">
        <v>25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>
        <v>19</v>
      </c>
      <c r="AS28" s="5"/>
      <c r="AT28" s="5"/>
      <c r="AU28" s="5"/>
      <c r="AV28" s="5">
        <v>30</v>
      </c>
      <c r="AW28" s="5">
        <v>28</v>
      </c>
      <c r="AX28" s="5">
        <v>29</v>
      </c>
      <c r="AY28" s="5">
        <v>26</v>
      </c>
      <c r="AZ28" s="5">
        <v>24</v>
      </c>
      <c r="BA28" s="5">
        <v>28</v>
      </c>
      <c r="BB28" s="5"/>
      <c r="BC28" s="5"/>
      <c r="BD28" s="5">
        <v>31</v>
      </c>
      <c r="BE28" s="6"/>
      <c r="BF28" s="27">
        <f t="shared" si="3"/>
        <v>292</v>
      </c>
      <c r="BI28" s="1" t="str">
        <f>B12</f>
        <v>Аббасов Рустамхон</v>
      </c>
    </row>
    <row r="29" spans="1:61" ht="15" customHeight="1">
      <c r="A29" s="13">
        <v>27</v>
      </c>
      <c r="B29" s="29" t="s">
        <v>39</v>
      </c>
      <c r="C29" s="21">
        <f t="shared" si="0"/>
        <v>284</v>
      </c>
      <c r="D29" s="16">
        <f t="shared" si="1"/>
        <v>13</v>
      </c>
      <c r="E29" s="18">
        <f>F29/A29</f>
        <v>0.4131054131054131</v>
      </c>
      <c r="F29" s="12">
        <f t="shared" si="2"/>
        <v>11.153846153846153</v>
      </c>
      <c r="G29" s="5"/>
      <c r="H29" s="5">
        <v>20</v>
      </c>
      <c r="I29" s="5">
        <v>18</v>
      </c>
      <c r="J29" s="5">
        <v>16</v>
      </c>
      <c r="K29" s="5"/>
      <c r="L29" s="5">
        <v>18</v>
      </c>
      <c r="M29" s="5">
        <v>24</v>
      </c>
      <c r="N29" s="5">
        <v>16</v>
      </c>
      <c r="O29" s="5">
        <v>26</v>
      </c>
      <c r="P29" s="5">
        <v>26</v>
      </c>
      <c r="Q29" s="5"/>
      <c r="R29" s="5">
        <v>22</v>
      </c>
      <c r="S29" s="5"/>
      <c r="T29" s="5"/>
      <c r="U29" s="5"/>
      <c r="V29" s="5">
        <v>22</v>
      </c>
      <c r="W29" s="5"/>
      <c r="X29" s="5"/>
      <c r="Y29" s="5"/>
      <c r="Z29" s="5"/>
      <c r="AA29" s="5">
        <v>22</v>
      </c>
      <c r="AB29" s="5">
        <v>27</v>
      </c>
      <c r="AC29" s="5"/>
      <c r="AD29" s="5">
        <v>27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7"/>
      <c r="BF29" s="27">
        <f t="shared" si="3"/>
        <v>284</v>
      </c>
      <c r="BI29" s="1" t="str">
        <f>B25</f>
        <v>Гизятов Сергей</v>
      </c>
    </row>
    <row r="30" spans="1:61" ht="15" customHeight="1">
      <c r="A30" s="13">
        <v>28</v>
      </c>
      <c r="B30" s="29" t="s">
        <v>40</v>
      </c>
      <c r="C30" s="21">
        <f t="shared" si="0"/>
        <v>277</v>
      </c>
      <c r="D30" s="16">
        <f t="shared" si="1"/>
        <v>20</v>
      </c>
      <c r="E30" s="18">
        <f>F30/A30</f>
        <v>0.6839285714285713</v>
      </c>
      <c r="F30" s="12">
        <f t="shared" si="2"/>
        <v>19.15</v>
      </c>
      <c r="G30" s="5"/>
      <c r="H30" s="5">
        <v>18</v>
      </c>
      <c r="I30" s="5">
        <v>8</v>
      </c>
      <c r="J30" s="5"/>
      <c r="K30" s="5"/>
      <c r="L30" s="5">
        <v>13</v>
      </c>
      <c r="M30" s="5"/>
      <c r="N30" s="5">
        <v>7</v>
      </c>
      <c r="O30" s="5"/>
      <c r="P30" s="5">
        <v>7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v>20</v>
      </c>
      <c r="AQ30" s="5">
        <v>12</v>
      </c>
      <c r="AR30" s="5">
        <v>15</v>
      </c>
      <c r="AS30" s="5">
        <v>22</v>
      </c>
      <c r="AT30" s="5">
        <v>11</v>
      </c>
      <c r="AU30" s="5">
        <v>15</v>
      </c>
      <c r="AV30" s="5">
        <v>8</v>
      </c>
      <c r="AW30" s="5">
        <v>20</v>
      </c>
      <c r="AX30" s="5">
        <v>13</v>
      </c>
      <c r="AY30" s="5">
        <v>13</v>
      </c>
      <c r="AZ30" s="5">
        <v>14</v>
      </c>
      <c r="BA30" s="5">
        <v>10</v>
      </c>
      <c r="BB30" s="5">
        <v>13</v>
      </c>
      <c r="BC30" s="5">
        <v>22</v>
      </c>
      <c r="BD30" s="5">
        <v>16</v>
      </c>
      <c r="BE30" s="7"/>
      <c r="BF30" s="27">
        <f t="shared" si="3"/>
        <v>277</v>
      </c>
      <c r="BI30" s="1" t="str">
        <f>B28</f>
        <v>Урманов Артур</v>
      </c>
    </row>
    <row r="31" spans="1:61" ht="15" customHeight="1">
      <c r="A31" s="13">
        <v>29</v>
      </c>
      <c r="B31" s="29" t="s">
        <v>89</v>
      </c>
      <c r="C31" s="21">
        <f t="shared" si="0"/>
        <v>276</v>
      </c>
      <c r="D31" s="16">
        <f t="shared" si="1"/>
        <v>14</v>
      </c>
      <c r="E31" s="18">
        <f>F31/A31</f>
        <v>0.45812807881773393</v>
      </c>
      <c r="F31" s="12">
        <f t="shared" si="2"/>
        <v>13.285714285714285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19</v>
      </c>
      <c r="AB31" s="5"/>
      <c r="AC31" s="5">
        <v>27</v>
      </c>
      <c r="AD31" s="5">
        <v>25</v>
      </c>
      <c r="AE31" s="5">
        <v>22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>
        <v>17</v>
      </c>
      <c r="AT31" s="5">
        <v>22</v>
      </c>
      <c r="AU31" s="5"/>
      <c r="AV31" s="5">
        <v>19</v>
      </c>
      <c r="AW31" s="5">
        <v>9</v>
      </c>
      <c r="AX31" s="5">
        <v>17</v>
      </c>
      <c r="AY31" s="5">
        <v>9</v>
      </c>
      <c r="AZ31" s="5">
        <v>15</v>
      </c>
      <c r="BA31" s="5">
        <v>26</v>
      </c>
      <c r="BB31" s="5"/>
      <c r="BC31" s="5">
        <v>27</v>
      </c>
      <c r="BD31" s="5">
        <v>22</v>
      </c>
      <c r="BE31" s="7"/>
      <c r="BF31" s="27">
        <f t="shared" si="3"/>
        <v>276</v>
      </c>
      <c r="BI31" s="28" t="str">
        <f>B10</f>
        <v>Срумов Антон</v>
      </c>
    </row>
    <row r="32" spans="1:61" ht="15" customHeight="1">
      <c r="A32" s="13">
        <v>30</v>
      </c>
      <c r="B32" s="26" t="s">
        <v>72</v>
      </c>
      <c r="C32" s="21">
        <f t="shared" si="0"/>
        <v>254</v>
      </c>
      <c r="D32" s="16">
        <f t="shared" si="1"/>
        <v>8</v>
      </c>
      <c r="E32" s="18">
        <f>F32/A32</f>
        <v>0.041666666666666664</v>
      </c>
      <c r="F32" s="12">
        <f t="shared" si="2"/>
        <v>1.25</v>
      </c>
      <c r="G32" s="5"/>
      <c r="H32" s="5"/>
      <c r="I32" s="5"/>
      <c r="J32" s="5"/>
      <c r="K32" s="5"/>
      <c r="L32" s="5"/>
      <c r="M32" s="5"/>
      <c r="N32" s="5"/>
      <c r="O32" s="5"/>
      <c r="P32" s="5">
        <v>31</v>
      </c>
      <c r="Q32" s="5"/>
      <c r="R32" s="5"/>
      <c r="S32" s="5"/>
      <c r="T32" s="5"/>
      <c r="U32" s="5"/>
      <c r="V32" s="5"/>
      <c r="W32" s="5"/>
      <c r="X32" s="5">
        <v>32</v>
      </c>
      <c r="Y32" s="5"/>
      <c r="Z32" s="5"/>
      <c r="AA32" s="5">
        <v>32</v>
      </c>
      <c r="AB32" s="5"/>
      <c r="AC32" s="5"/>
      <c r="AD32" s="5"/>
      <c r="AE32" s="5"/>
      <c r="AF32" s="5">
        <v>32</v>
      </c>
      <c r="AG32" s="5"/>
      <c r="AH32" s="5"/>
      <c r="AI32" s="5">
        <v>32</v>
      </c>
      <c r="AJ32" s="5">
        <v>31</v>
      </c>
      <c r="AK32" s="5"/>
      <c r="AL32" s="5"/>
      <c r="AM32" s="5"/>
      <c r="AN32" s="5"/>
      <c r="AO32" s="5"/>
      <c r="AP32" s="5"/>
      <c r="AQ32" s="5"/>
      <c r="AR32" s="5">
        <v>32</v>
      </c>
      <c r="AS32" s="5"/>
      <c r="AT32" s="5"/>
      <c r="AU32" s="5">
        <v>32</v>
      </c>
      <c r="AV32" s="5"/>
      <c r="AW32" s="5"/>
      <c r="AX32" s="5"/>
      <c r="AY32" s="5"/>
      <c r="AZ32" s="5"/>
      <c r="BA32" s="5"/>
      <c r="BB32" s="5"/>
      <c r="BC32" s="5"/>
      <c r="BD32" s="5"/>
      <c r="BE32" s="7"/>
      <c r="BF32" s="27">
        <f t="shared" si="3"/>
        <v>254</v>
      </c>
      <c r="BI32" s="28" t="str">
        <f>B11</f>
        <v>Хабиров Марс</v>
      </c>
    </row>
    <row r="33" spans="1:61" ht="15" customHeight="1">
      <c r="A33" s="13">
        <v>31</v>
      </c>
      <c r="B33" s="26" t="s">
        <v>63</v>
      </c>
      <c r="C33" s="21">
        <f t="shared" si="0"/>
        <v>246</v>
      </c>
      <c r="D33" s="16">
        <f t="shared" si="1"/>
        <v>9</v>
      </c>
      <c r="E33" s="18">
        <f>F33/A33</f>
        <v>0.18279569892473121</v>
      </c>
      <c r="F33" s="12">
        <f t="shared" si="2"/>
        <v>5.666666666666668</v>
      </c>
      <c r="G33" s="5"/>
      <c r="H33" s="5"/>
      <c r="I33" s="5"/>
      <c r="J33" s="5"/>
      <c r="K33" s="5"/>
      <c r="L33" s="5">
        <v>26</v>
      </c>
      <c r="M33" s="5"/>
      <c r="N33" s="5"/>
      <c r="O33" s="5">
        <v>28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29</v>
      </c>
      <c r="AD33" s="5">
        <v>29</v>
      </c>
      <c r="AE33" s="5">
        <v>26</v>
      </c>
      <c r="AF33" s="5"/>
      <c r="AG33" s="5">
        <v>31</v>
      </c>
      <c r="AH33" s="5"/>
      <c r="AI33" s="5"/>
      <c r="AJ33" s="5"/>
      <c r="AK33" s="5"/>
      <c r="AL33" s="5"/>
      <c r="AM33" s="5"/>
      <c r="AN33" s="5"/>
      <c r="AO33" s="5">
        <v>32</v>
      </c>
      <c r="AP33" s="5"/>
      <c r="AQ33" s="5">
        <v>27</v>
      </c>
      <c r="AR33" s="5"/>
      <c r="AS33" s="5"/>
      <c r="AT33" s="5"/>
      <c r="AU33" s="5"/>
      <c r="AV33" s="5"/>
      <c r="AW33" s="5"/>
      <c r="AX33" s="5">
        <v>18</v>
      </c>
      <c r="AY33" s="5"/>
      <c r="AZ33" s="5"/>
      <c r="BA33" s="5"/>
      <c r="BB33" s="5"/>
      <c r="BC33" s="5"/>
      <c r="BD33" s="5"/>
      <c r="BE33" s="6"/>
      <c r="BF33" s="27">
        <f t="shared" si="3"/>
        <v>246</v>
      </c>
      <c r="BI33" s="28" t="str">
        <f>B26</f>
        <v>Санейко Дмитрий</v>
      </c>
    </row>
    <row r="34" spans="1:61" ht="15" customHeight="1">
      <c r="A34" s="13">
        <v>32</v>
      </c>
      <c r="B34" s="29" t="s">
        <v>30</v>
      </c>
      <c r="C34" s="21">
        <f t="shared" si="0"/>
        <v>226</v>
      </c>
      <c r="D34" s="16">
        <f t="shared" si="1"/>
        <v>11</v>
      </c>
      <c r="E34" s="18">
        <f>F34/A34</f>
        <v>0.3892045454545454</v>
      </c>
      <c r="F34" s="12">
        <f t="shared" si="2"/>
        <v>12.454545454545453</v>
      </c>
      <c r="G34" s="5">
        <v>17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22</v>
      </c>
      <c r="AJ34" s="5"/>
      <c r="AK34" s="5"/>
      <c r="AL34" s="5"/>
      <c r="AM34" s="5">
        <v>22</v>
      </c>
      <c r="AN34" s="5"/>
      <c r="AO34" s="5">
        <v>22</v>
      </c>
      <c r="AP34" s="5">
        <v>25</v>
      </c>
      <c r="AQ34" s="5"/>
      <c r="AR34" s="5">
        <v>23</v>
      </c>
      <c r="AS34" s="5">
        <v>24</v>
      </c>
      <c r="AT34" s="5"/>
      <c r="AU34" s="5"/>
      <c r="AV34" s="5">
        <v>18</v>
      </c>
      <c r="AW34" s="5"/>
      <c r="AX34" s="5">
        <v>16</v>
      </c>
      <c r="AY34" s="5"/>
      <c r="AZ34" s="5">
        <v>17</v>
      </c>
      <c r="BA34" s="5"/>
      <c r="BB34" s="5"/>
      <c r="BC34" s="5"/>
      <c r="BD34" s="5">
        <v>20</v>
      </c>
      <c r="BE34" s="7"/>
      <c r="BF34" s="27">
        <f t="shared" si="3"/>
        <v>225.99999999999997</v>
      </c>
      <c r="BI34" s="28" t="str">
        <f>B27</f>
        <v>Старновский Семен</v>
      </c>
    </row>
    <row r="35" spans="1:58" ht="15" customHeight="1">
      <c r="A35" s="13">
        <v>33</v>
      </c>
      <c r="B35" s="26" t="s">
        <v>53</v>
      </c>
      <c r="C35" s="21">
        <f aca="true" t="shared" si="4" ref="C35:C66">SUM(G35:BD35)</f>
        <v>220</v>
      </c>
      <c r="D35" s="16">
        <f aca="true" t="shared" si="5" ref="D35:D66">COUNT(G35:BD35)</f>
        <v>9</v>
      </c>
      <c r="E35" s="18">
        <f>F35/A35</f>
        <v>0.2592592592592593</v>
      </c>
      <c r="F35" s="12">
        <f aca="true" t="shared" si="6" ref="F35:F66">33-AVERAGE(G35:BD35)</f>
        <v>8.555555555555557</v>
      </c>
      <c r="G35" s="5"/>
      <c r="H35" s="5"/>
      <c r="I35" s="5"/>
      <c r="J35" s="5">
        <v>24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v>28</v>
      </c>
      <c r="Y35" s="5"/>
      <c r="Z35" s="5">
        <v>28</v>
      </c>
      <c r="AA35" s="5"/>
      <c r="AB35" s="5"/>
      <c r="AC35" s="5"/>
      <c r="AD35" s="5"/>
      <c r="AE35" s="5"/>
      <c r="AF35" s="5"/>
      <c r="AG35" s="5"/>
      <c r="AH35" s="5">
        <v>30</v>
      </c>
      <c r="AI35" s="5"/>
      <c r="AJ35" s="5">
        <v>26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>
        <v>20</v>
      </c>
      <c r="AW35" s="5"/>
      <c r="AX35" s="5">
        <v>20</v>
      </c>
      <c r="AY35" s="5">
        <v>27</v>
      </c>
      <c r="AZ35" s="5"/>
      <c r="BA35" s="5"/>
      <c r="BB35" s="5">
        <v>17</v>
      </c>
      <c r="BC35" s="5"/>
      <c r="BD35" s="5"/>
      <c r="BE35" s="7"/>
      <c r="BF35" s="27">
        <f aca="true" t="shared" si="7" ref="BF35:BF67">C35/$BF$2*50</f>
        <v>220.00000000000003</v>
      </c>
    </row>
    <row r="36" spans="1:58" ht="15" customHeight="1">
      <c r="A36" s="13">
        <v>34</v>
      </c>
      <c r="B36" s="26" t="s">
        <v>25</v>
      </c>
      <c r="C36" s="21">
        <f t="shared" si="4"/>
        <v>214</v>
      </c>
      <c r="D36" s="16">
        <f t="shared" si="5"/>
        <v>9</v>
      </c>
      <c r="E36" s="18">
        <f>F36/A36</f>
        <v>0.27124183006535946</v>
      </c>
      <c r="F36" s="12">
        <f t="shared" si="6"/>
        <v>9.222222222222221</v>
      </c>
      <c r="G36" s="5">
        <v>23</v>
      </c>
      <c r="H36" s="5"/>
      <c r="I36" s="5">
        <v>27</v>
      </c>
      <c r="J36" s="5"/>
      <c r="K36" s="5"/>
      <c r="L36" s="5"/>
      <c r="M36" s="5"/>
      <c r="N36" s="5"/>
      <c r="O36" s="5"/>
      <c r="P36" s="5">
        <v>17</v>
      </c>
      <c r="Q36" s="5"/>
      <c r="R36" s="5">
        <v>26</v>
      </c>
      <c r="S36" s="5"/>
      <c r="T36" s="5"/>
      <c r="U36" s="5">
        <v>28</v>
      </c>
      <c r="V36" s="5">
        <v>21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>
        <v>24</v>
      </c>
      <c r="AJ36" s="5"/>
      <c r="AK36" s="5"/>
      <c r="AL36" s="5"/>
      <c r="AM36" s="5"/>
      <c r="AN36" s="5"/>
      <c r="AO36" s="5"/>
      <c r="AP36" s="5"/>
      <c r="AQ36" s="5"/>
      <c r="AR36" s="5">
        <v>28</v>
      </c>
      <c r="AS36" s="5"/>
      <c r="AT36" s="5">
        <v>20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7"/>
      <c r="BF36" s="27">
        <f t="shared" si="7"/>
        <v>214</v>
      </c>
    </row>
    <row r="37" spans="1:58" ht="15" customHeight="1">
      <c r="A37" s="13">
        <v>35</v>
      </c>
      <c r="B37" s="26" t="s">
        <v>47</v>
      </c>
      <c r="C37" s="21">
        <f t="shared" si="4"/>
        <v>178</v>
      </c>
      <c r="D37" s="16">
        <f t="shared" si="5"/>
        <v>10</v>
      </c>
      <c r="E37" s="18">
        <f>F37/A37</f>
        <v>0.4342857142857143</v>
      </c>
      <c r="F37" s="12">
        <f t="shared" si="6"/>
        <v>15.2</v>
      </c>
      <c r="G37" s="5"/>
      <c r="H37" s="5"/>
      <c r="I37" s="5">
        <v>20</v>
      </c>
      <c r="J37" s="5"/>
      <c r="K37" s="5"/>
      <c r="L37" s="5"/>
      <c r="M37" s="5"/>
      <c r="N37" s="5">
        <v>18</v>
      </c>
      <c r="O37" s="5"/>
      <c r="P37" s="5">
        <v>12</v>
      </c>
      <c r="Q37" s="5">
        <v>24</v>
      </c>
      <c r="R37" s="5">
        <v>11</v>
      </c>
      <c r="S37" s="5"/>
      <c r="T37" s="5">
        <v>21</v>
      </c>
      <c r="U37" s="5"/>
      <c r="V37" s="5"/>
      <c r="W37" s="5">
        <v>23</v>
      </c>
      <c r="X37" s="5"/>
      <c r="Y37" s="5">
        <v>18</v>
      </c>
      <c r="Z37" s="5"/>
      <c r="AA37" s="5"/>
      <c r="AB37" s="5">
        <v>18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>
        <v>13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7"/>
      <c r="BF37" s="27">
        <f t="shared" si="7"/>
        <v>178</v>
      </c>
    </row>
    <row r="38" spans="1:58" ht="15" customHeight="1">
      <c r="A38" s="13">
        <v>36</v>
      </c>
      <c r="B38" s="26" t="s">
        <v>76</v>
      </c>
      <c r="C38" s="21">
        <f t="shared" si="4"/>
        <v>174</v>
      </c>
      <c r="D38" s="16">
        <f t="shared" si="5"/>
        <v>8</v>
      </c>
      <c r="E38" s="18">
        <f>F38/A38</f>
        <v>0.3125</v>
      </c>
      <c r="F38" s="12">
        <f t="shared" si="6"/>
        <v>11.25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22</v>
      </c>
      <c r="R38" s="5">
        <v>12</v>
      </c>
      <c r="S38" s="5">
        <v>27</v>
      </c>
      <c r="T38" s="5">
        <v>23</v>
      </c>
      <c r="U38" s="5"/>
      <c r="V38" s="5">
        <v>28</v>
      </c>
      <c r="W38" s="5">
        <v>17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>
        <v>20</v>
      </c>
      <c r="AT38" s="5">
        <v>25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6"/>
      <c r="BF38" s="27">
        <f t="shared" si="7"/>
        <v>174</v>
      </c>
    </row>
    <row r="39" spans="1:58" ht="15" customHeight="1">
      <c r="A39" s="13">
        <v>37</v>
      </c>
      <c r="B39" s="26" t="s">
        <v>49</v>
      </c>
      <c r="C39" s="21">
        <f t="shared" si="4"/>
        <v>170</v>
      </c>
      <c r="D39" s="16">
        <f t="shared" si="5"/>
        <v>15</v>
      </c>
      <c r="E39" s="18">
        <f>F39/A39</f>
        <v>0.5855855855855855</v>
      </c>
      <c r="F39" s="12">
        <f t="shared" si="6"/>
        <v>21.666666666666664</v>
      </c>
      <c r="G39" s="5"/>
      <c r="H39" s="5"/>
      <c r="I39" s="5">
        <v>10</v>
      </c>
      <c r="J39" s="5">
        <v>15</v>
      </c>
      <c r="K39" s="5">
        <v>13</v>
      </c>
      <c r="L39" s="5">
        <v>14</v>
      </c>
      <c r="M39" s="5"/>
      <c r="N39" s="5">
        <v>4</v>
      </c>
      <c r="O39" s="5"/>
      <c r="P39" s="5">
        <v>14</v>
      </c>
      <c r="Q39" s="5">
        <v>20</v>
      </c>
      <c r="R39" s="5">
        <v>13</v>
      </c>
      <c r="S39" s="5">
        <v>21</v>
      </c>
      <c r="T39" s="5"/>
      <c r="U39" s="5">
        <v>15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>
        <v>11</v>
      </c>
      <c r="AX39" s="5">
        <v>5</v>
      </c>
      <c r="AY39" s="5"/>
      <c r="AZ39" s="5"/>
      <c r="BA39" s="5">
        <v>4</v>
      </c>
      <c r="BB39" s="5">
        <v>3</v>
      </c>
      <c r="BC39" s="5"/>
      <c r="BD39" s="5">
        <v>8</v>
      </c>
      <c r="BE39" s="7"/>
      <c r="BF39" s="27">
        <f t="shared" si="7"/>
        <v>170</v>
      </c>
    </row>
    <row r="40" spans="1:58" ht="15" customHeight="1">
      <c r="A40" s="13">
        <v>38</v>
      </c>
      <c r="B40" s="26" t="s">
        <v>65</v>
      </c>
      <c r="C40" s="21">
        <f t="shared" si="4"/>
        <v>150</v>
      </c>
      <c r="D40" s="16">
        <f t="shared" si="5"/>
        <v>9</v>
      </c>
      <c r="E40" s="18">
        <f>F40/A40</f>
        <v>0.4298245614035087</v>
      </c>
      <c r="F40" s="12">
        <f t="shared" si="6"/>
        <v>16.333333333333332</v>
      </c>
      <c r="G40" s="5"/>
      <c r="H40" s="5"/>
      <c r="I40" s="5"/>
      <c r="J40" s="5"/>
      <c r="K40" s="5"/>
      <c r="L40" s="5">
        <v>6</v>
      </c>
      <c r="M40" s="5"/>
      <c r="N40" s="5"/>
      <c r="O40" s="5">
        <v>14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v>20</v>
      </c>
      <c r="AD40" s="5">
        <v>24</v>
      </c>
      <c r="AE40" s="5">
        <v>23</v>
      </c>
      <c r="AF40" s="5"/>
      <c r="AG40" s="5">
        <v>14</v>
      </c>
      <c r="AH40" s="5"/>
      <c r="AI40" s="5"/>
      <c r="AJ40" s="5"/>
      <c r="AK40" s="5"/>
      <c r="AL40" s="5"/>
      <c r="AM40" s="5"/>
      <c r="AN40" s="5"/>
      <c r="AO40" s="5">
        <v>20</v>
      </c>
      <c r="AP40" s="5"/>
      <c r="AQ40" s="5">
        <v>19</v>
      </c>
      <c r="AR40" s="5"/>
      <c r="AS40" s="5"/>
      <c r="AT40" s="5"/>
      <c r="AU40" s="5"/>
      <c r="AV40" s="5"/>
      <c r="AW40" s="5"/>
      <c r="AX40" s="5">
        <v>10</v>
      </c>
      <c r="AY40" s="5"/>
      <c r="AZ40" s="5"/>
      <c r="BA40" s="5"/>
      <c r="BB40" s="5"/>
      <c r="BC40" s="5"/>
      <c r="BD40" s="5"/>
      <c r="BE40" s="7"/>
      <c r="BF40" s="27">
        <f t="shared" si="7"/>
        <v>150</v>
      </c>
    </row>
    <row r="41" spans="1:58" ht="15" customHeight="1">
      <c r="A41" s="13">
        <v>39</v>
      </c>
      <c r="B41" s="26" t="s">
        <v>70</v>
      </c>
      <c r="C41" s="21">
        <f t="shared" si="4"/>
        <v>147</v>
      </c>
      <c r="D41" s="16">
        <f t="shared" si="5"/>
        <v>10</v>
      </c>
      <c r="E41" s="18">
        <f>F41/A41</f>
        <v>0.46923076923076923</v>
      </c>
      <c r="F41" s="12">
        <f t="shared" si="6"/>
        <v>18.3</v>
      </c>
      <c r="G41" s="5"/>
      <c r="H41" s="5"/>
      <c r="I41" s="5"/>
      <c r="J41" s="5"/>
      <c r="K41" s="5"/>
      <c r="L41" s="5"/>
      <c r="M41" s="5"/>
      <c r="N41" s="5">
        <v>1</v>
      </c>
      <c r="O41" s="5"/>
      <c r="P41" s="5"/>
      <c r="Q41" s="5">
        <v>23</v>
      </c>
      <c r="R41" s="5">
        <v>6</v>
      </c>
      <c r="S41" s="5"/>
      <c r="T41" s="5"/>
      <c r="U41" s="5">
        <v>14</v>
      </c>
      <c r="V41" s="5"/>
      <c r="W41" s="5">
        <v>14</v>
      </c>
      <c r="X41" s="5">
        <v>18</v>
      </c>
      <c r="Y41" s="5">
        <v>21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>
        <v>16</v>
      </c>
      <c r="AX41" s="5"/>
      <c r="AY41" s="5"/>
      <c r="AZ41" s="5">
        <v>16</v>
      </c>
      <c r="BA41" s="5">
        <v>18</v>
      </c>
      <c r="BB41" s="5"/>
      <c r="BC41" s="5"/>
      <c r="BD41" s="5"/>
      <c r="BE41" s="7"/>
      <c r="BF41" s="27">
        <f t="shared" si="7"/>
        <v>147</v>
      </c>
    </row>
    <row r="42" spans="1:58" ht="15" customHeight="1">
      <c r="A42" s="13">
        <v>40</v>
      </c>
      <c r="B42" s="26" t="s">
        <v>31</v>
      </c>
      <c r="C42" s="21">
        <f t="shared" si="4"/>
        <v>129</v>
      </c>
      <c r="D42" s="16">
        <f t="shared" si="5"/>
        <v>9</v>
      </c>
      <c r="E42" s="18">
        <f>F42/A42</f>
        <v>0.4666666666666666</v>
      </c>
      <c r="F42" s="12">
        <f t="shared" si="6"/>
        <v>18.666666666666664</v>
      </c>
      <c r="G42" s="5">
        <v>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v>18</v>
      </c>
      <c r="T42" s="5">
        <v>18</v>
      </c>
      <c r="U42" s="5"/>
      <c r="V42" s="5"/>
      <c r="W42" s="5">
        <v>11</v>
      </c>
      <c r="X42" s="5">
        <v>20</v>
      </c>
      <c r="Y42" s="5">
        <v>22</v>
      </c>
      <c r="Z42" s="5">
        <v>19</v>
      </c>
      <c r="AA42" s="5"/>
      <c r="AB42" s="5">
        <v>15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>
        <v>1</v>
      </c>
      <c r="BB42" s="5"/>
      <c r="BC42" s="5"/>
      <c r="BD42" s="5"/>
      <c r="BE42" s="7"/>
      <c r="BF42" s="27">
        <f t="shared" si="7"/>
        <v>129</v>
      </c>
    </row>
    <row r="43" spans="1:58" ht="15" customHeight="1">
      <c r="A43" s="13">
        <v>41</v>
      </c>
      <c r="B43" s="26" t="s">
        <v>41</v>
      </c>
      <c r="C43" s="21">
        <f t="shared" si="4"/>
        <v>127</v>
      </c>
      <c r="D43" s="16">
        <f t="shared" si="5"/>
        <v>8</v>
      </c>
      <c r="E43" s="18">
        <f>F43/A43</f>
        <v>0.4176829268292683</v>
      </c>
      <c r="F43" s="12">
        <f t="shared" si="6"/>
        <v>17.125</v>
      </c>
      <c r="G43" s="5"/>
      <c r="H43" s="5">
        <v>16</v>
      </c>
      <c r="I43" s="5"/>
      <c r="J43" s="5">
        <v>18</v>
      </c>
      <c r="K43" s="5"/>
      <c r="L43" s="5">
        <v>12</v>
      </c>
      <c r="M43" s="5">
        <v>17</v>
      </c>
      <c r="N43" s="5"/>
      <c r="O43" s="5">
        <v>15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>
        <v>18</v>
      </c>
      <c r="AZ43" s="5"/>
      <c r="BA43" s="5">
        <v>17</v>
      </c>
      <c r="BB43" s="5"/>
      <c r="BC43" s="5"/>
      <c r="BD43" s="5">
        <v>14</v>
      </c>
      <c r="BF43" s="27">
        <f t="shared" si="7"/>
        <v>127</v>
      </c>
    </row>
    <row r="44" spans="1:58" ht="15" customHeight="1">
      <c r="A44" s="13">
        <v>42</v>
      </c>
      <c r="B44" s="26" t="s">
        <v>44</v>
      </c>
      <c r="C44" s="21">
        <f t="shared" si="4"/>
        <v>119</v>
      </c>
      <c r="D44" s="16">
        <f t="shared" si="5"/>
        <v>5</v>
      </c>
      <c r="E44" s="18">
        <f>F44/A44</f>
        <v>0.21904761904761902</v>
      </c>
      <c r="F44" s="12">
        <f t="shared" si="6"/>
        <v>9.2</v>
      </c>
      <c r="G44" s="5"/>
      <c r="H44" s="5"/>
      <c r="I44" s="5">
        <v>26</v>
      </c>
      <c r="J44" s="5"/>
      <c r="K44" s="5"/>
      <c r="L44" s="5">
        <v>22</v>
      </c>
      <c r="M44" s="5"/>
      <c r="N44" s="5"/>
      <c r="O44" s="5"/>
      <c r="P44" s="5"/>
      <c r="Q44" s="5"/>
      <c r="R44" s="5">
        <v>29</v>
      </c>
      <c r="S44" s="5"/>
      <c r="T44" s="5"/>
      <c r="U44" s="5"/>
      <c r="V44" s="5"/>
      <c r="W44" s="5"/>
      <c r="X44" s="5"/>
      <c r="Y44" s="5"/>
      <c r="Z44" s="5"/>
      <c r="AA44" s="5"/>
      <c r="AB44" s="5">
        <v>21</v>
      </c>
      <c r="AC44" s="5">
        <v>21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F44" s="27">
        <f t="shared" si="7"/>
        <v>119</v>
      </c>
    </row>
    <row r="45" spans="1:58" ht="15" customHeight="1">
      <c r="A45" s="13">
        <v>43</v>
      </c>
      <c r="B45" s="26" t="s">
        <v>103</v>
      </c>
      <c r="C45" s="21">
        <f t="shared" si="4"/>
        <v>116</v>
      </c>
      <c r="D45" s="16">
        <f t="shared" si="5"/>
        <v>6</v>
      </c>
      <c r="E45" s="18">
        <f>F45/A45</f>
        <v>0.3178294573643411</v>
      </c>
      <c r="F45" s="12">
        <f t="shared" si="6"/>
        <v>13.666666666666668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>
        <v>25</v>
      </c>
      <c r="AO45" s="5">
        <v>27</v>
      </c>
      <c r="AP45" s="5"/>
      <c r="AQ45" s="5"/>
      <c r="AR45" s="5">
        <v>20</v>
      </c>
      <c r="AS45" s="5"/>
      <c r="AT45" s="5"/>
      <c r="AU45" s="5"/>
      <c r="AV45" s="5"/>
      <c r="AW45" s="5"/>
      <c r="AX45" s="5"/>
      <c r="AY45" s="5"/>
      <c r="AZ45" s="5">
        <v>9</v>
      </c>
      <c r="BA45" s="5">
        <v>20</v>
      </c>
      <c r="BB45" s="5">
        <v>15</v>
      </c>
      <c r="BC45" s="5"/>
      <c r="BD45" s="5"/>
      <c r="BF45" s="27">
        <f t="shared" si="7"/>
        <v>115.99999999999999</v>
      </c>
    </row>
    <row r="46" spans="1:58" ht="15" customHeight="1">
      <c r="A46" s="13">
        <v>44</v>
      </c>
      <c r="B46" s="26" t="s">
        <v>37</v>
      </c>
      <c r="C46" s="21">
        <f t="shared" si="4"/>
        <v>116</v>
      </c>
      <c r="D46" s="16">
        <f t="shared" si="5"/>
        <v>5</v>
      </c>
      <c r="E46" s="18">
        <f>F46/A46</f>
        <v>0.22272727272727275</v>
      </c>
      <c r="F46" s="12">
        <f t="shared" si="6"/>
        <v>9.8</v>
      </c>
      <c r="G46" s="5"/>
      <c r="H46" s="5">
        <v>28</v>
      </c>
      <c r="I46" s="5">
        <v>25</v>
      </c>
      <c r="J46" s="5"/>
      <c r="K46" s="5">
        <v>26</v>
      </c>
      <c r="L46" s="5"/>
      <c r="M46" s="5"/>
      <c r="N46" s="5">
        <v>19</v>
      </c>
      <c r="O46" s="5"/>
      <c r="P46" s="5"/>
      <c r="Q46" s="5"/>
      <c r="R46" s="5"/>
      <c r="S46" s="5"/>
      <c r="T46" s="5"/>
      <c r="U46" s="5"/>
      <c r="V46" s="5"/>
      <c r="W46" s="5">
        <v>18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F46" s="27">
        <f t="shared" si="7"/>
        <v>115.99999999999999</v>
      </c>
    </row>
    <row r="47" spans="1:58" ht="15" customHeight="1">
      <c r="A47" s="13">
        <v>45</v>
      </c>
      <c r="B47" s="26" t="s">
        <v>15</v>
      </c>
      <c r="C47" s="21">
        <f t="shared" si="4"/>
        <v>115</v>
      </c>
      <c r="D47" s="16">
        <f t="shared" si="5"/>
        <v>11</v>
      </c>
      <c r="E47" s="18">
        <f>F47/A47</f>
        <v>0.501010101010101</v>
      </c>
      <c r="F47" s="12">
        <f t="shared" si="6"/>
        <v>22.545454545454547</v>
      </c>
      <c r="G47" s="5">
        <v>7</v>
      </c>
      <c r="H47" s="5"/>
      <c r="I47" s="5"/>
      <c r="J47" s="5"/>
      <c r="K47" s="5"/>
      <c r="L47" s="5"/>
      <c r="M47" s="5">
        <v>11</v>
      </c>
      <c r="N47" s="5">
        <v>2</v>
      </c>
      <c r="O47" s="5">
        <v>11</v>
      </c>
      <c r="P47" s="5"/>
      <c r="Q47" s="5"/>
      <c r="R47" s="5"/>
      <c r="S47" s="5"/>
      <c r="T47" s="5"/>
      <c r="U47" s="5">
        <v>17</v>
      </c>
      <c r="V47" s="5"/>
      <c r="W47" s="5"/>
      <c r="X47" s="5">
        <v>14</v>
      </c>
      <c r="Y47" s="5"/>
      <c r="Z47" s="5"/>
      <c r="AA47" s="5"/>
      <c r="AB47" s="5">
        <v>10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>
        <v>18</v>
      </c>
      <c r="AO47" s="5"/>
      <c r="AP47" s="5"/>
      <c r="AQ47" s="5"/>
      <c r="AR47" s="5"/>
      <c r="AS47" s="5">
        <v>11</v>
      </c>
      <c r="AT47" s="5"/>
      <c r="AU47" s="5"/>
      <c r="AV47" s="5"/>
      <c r="AW47" s="5">
        <v>7</v>
      </c>
      <c r="AX47" s="5"/>
      <c r="AY47" s="5"/>
      <c r="AZ47" s="5">
        <v>7</v>
      </c>
      <c r="BA47" s="5"/>
      <c r="BB47" s="5"/>
      <c r="BC47" s="5"/>
      <c r="BD47" s="5"/>
      <c r="BF47" s="27">
        <f t="shared" si="7"/>
        <v>114.99999999999999</v>
      </c>
    </row>
    <row r="48" spans="1:58" ht="15" customHeight="1">
      <c r="A48" s="13">
        <v>46</v>
      </c>
      <c r="B48" s="26" t="s">
        <v>97</v>
      </c>
      <c r="C48" s="21">
        <f t="shared" si="4"/>
        <v>96</v>
      </c>
      <c r="D48" s="16">
        <f t="shared" si="5"/>
        <v>3</v>
      </c>
      <c r="E48" s="18">
        <f>F48/A48</f>
        <v>0.021739130434782608</v>
      </c>
      <c r="F48" s="12">
        <f t="shared" si="6"/>
        <v>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>
        <v>32</v>
      </c>
      <c r="AK48" s="5">
        <v>32</v>
      </c>
      <c r="AL48" s="5">
        <v>32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F48" s="27">
        <f t="shared" si="7"/>
        <v>96</v>
      </c>
    </row>
    <row r="49" spans="1:58" ht="15" customHeight="1">
      <c r="A49" s="13">
        <v>47</v>
      </c>
      <c r="B49" s="26" t="s">
        <v>64</v>
      </c>
      <c r="C49" s="21">
        <f t="shared" si="4"/>
        <v>94</v>
      </c>
      <c r="D49" s="16">
        <f t="shared" si="5"/>
        <v>7</v>
      </c>
      <c r="E49" s="18">
        <f>F49/A49</f>
        <v>0.41641337386018235</v>
      </c>
      <c r="F49" s="12">
        <f t="shared" si="6"/>
        <v>19.57142857142857</v>
      </c>
      <c r="G49" s="5"/>
      <c r="H49" s="5"/>
      <c r="I49" s="5"/>
      <c r="J49" s="5"/>
      <c r="K49" s="5"/>
      <c r="L49" s="5">
        <v>8</v>
      </c>
      <c r="M49" s="5"/>
      <c r="N49" s="5"/>
      <c r="O49" s="5">
        <v>12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>
        <v>17</v>
      </c>
      <c r="AE49" s="5"/>
      <c r="AF49" s="5"/>
      <c r="AG49" s="5">
        <v>20</v>
      </c>
      <c r="AH49" s="5"/>
      <c r="AI49" s="5"/>
      <c r="AJ49" s="5"/>
      <c r="AK49" s="5"/>
      <c r="AL49" s="5"/>
      <c r="AM49" s="5"/>
      <c r="AN49" s="5"/>
      <c r="AO49" s="5">
        <v>23</v>
      </c>
      <c r="AP49" s="5"/>
      <c r="AQ49" s="5">
        <v>11</v>
      </c>
      <c r="AR49" s="5"/>
      <c r="AS49" s="5"/>
      <c r="AT49" s="5"/>
      <c r="AU49" s="5"/>
      <c r="AV49" s="5"/>
      <c r="AW49" s="5"/>
      <c r="AX49" s="5">
        <v>3</v>
      </c>
      <c r="AY49" s="5"/>
      <c r="AZ49" s="5"/>
      <c r="BA49" s="5"/>
      <c r="BB49" s="5"/>
      <c r="BC49" s="5"/>
      <c r="BD49" s="5"/>
      <c r="BF49" s="27">
        <f t="shared" si="7"/>
        <v>94</v>
      </c>
    </row>
    <row r="50" spans="1:58" ht="15" customHeight="1">
      <c r="A50" s="13">
        <v>48</v>
      </c>
      <c r="B50" s="26" t="s">
        <v>48</v>
      </c>
      <c r="C50" s="21">
        <f t="shared" si="4"/>
        <v>93</v>
      </c>
      <c r="D50" s="16">
        <f t="shared" si="5"/>
        <v>7</v>
      </c>
      <c r="E50" s="18">
        <f>F50/A50</f>
        <v>0.41071428571428575</v>
      </c>
      <c r="F50" s="12">
        <f t="shared" si="6"/>
        <v>19.714285714285715</v>
      </c>
      <c r="G50" s="5"/>
      <c r="H50" s="5"/>
      <c r="I50" s="5">
        <v>13</v>
      </c>
      <c r="J50" s="5"/>
      <c r="K50" s="5"/>
      <c r="L50" s="5"/>
      <c r="M50" s="5"/>
      <c r="N50" s="5">
        <v>6</v>
      </c>
      <c r="O50" s="5"/>
      <c r="P50" s="5"/>
      <c r="Q50" s="5"/>
      <c r="R50" s="5"/>
      <c r="S50" s="5"/>
      <c r="T50" s="5"/>
      <c r="U50" s="5">
        <v>16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>
        <v>15</v>
      </c>
      <c r="AT50" s="5"/>
      <c r="AU50" s="5"/>
      <c r="AV50" s="5"/>
      <c r="AW50" s="5"/>
      <c r="AX50" s="5"/>
      <c r="AY50" s="5"/>
      <c r="AZ50" s="5"/>
      <c r="BA50" s="5"/>
      <c r="BB50" s="5">
        <v>7</v>
      </c>
      <c r="BC50" s="5">
        <v>19</v>
      </c>
      <c r="BD50" s="5">
        <v>17</v>
      </c>
      <c r="BF50" s="27">
        <f t="shared" si="7"/>
        <v>93</v>
      </c>
    </row>
    <row r="51" spans="1:58" ht="15" customHeight="1">
      <c r="A51" s="13">
        <v>49</v>
      </c>
      <c r="B51" s="26" t="s">
        <v>111</v>
      </c>
      <c r="C51" s="21">
        <f t="shared" si="4"/>
        <v>81</v>
      </c>
      <c r="D51" s="16">
        <f t="shared" si="5"/>
        <v>3</v>
      </c>
      <c r="E51" s="18">
        <f>F51/A51</f>
        <v>0.12244897959183673</v>
      </c>
      <c r="F51" s="12">
        <f t="shared" si="6"/>
        <v>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>
        <v>29</v>
      </c>
      <c r="AV51" s="5">
        <v>24</v>
      </c>
      <c r="AW51" s="5"/>
      <c r="AX51" s="5"/>
      <c r="AY51" s="5"/>
      <c r="AZ51" s="5"/>
      <c r="BA51" s="5"/>
      <c r="BB51" s="5"/>
      <c r="BC51" s="5"/>
      <c r="BD51" s="5">
        <v>28</v>
      </c>
      <c r="BF51" s="27">
        <f t="shared" si="7"/>
        <v>81</v>
      </c>
    </row>
    <row r="52" spans="1:58" ht="15" customHeight="1">
      <c r="A52" s="13">
        <v>50</v>
      </c>
      <c r="B52" s="26" t="s">
        <v>42</v>
      </c>
      <c r="C52" s="21">
        <f t="shared" si="4"/>
        <v>78</v>
      </c>
      <c r="D52" s="16">
        <f t="shared" si="5"/>
        <v>9</v>
      </c>
      <c r="E52" s="18">
        <f>F52/A52</f>
        <v>0.4866666666666667</v>
      </c>
      <c r="F52" s="12">
        <f t="shared" si="6"/>
        <v>24.333333333333336</v>
      </c>
      <c r="G52" s="5"/>
      <c r="H52" s="5">
        <v>14</v>
      </c>
      <c r="I52" s="5">
        <v>2</v>
      </c>
      <c r="J52" s="5"/>
      <c r="K52" s="5">
        <v>9</v>
      </c>
      <c r="L52" s="5">
        <v>4</v>
      </c>
      <c r="M52" s="5">
        <v>12</v>
      </c>
      <c r="N52" s="5"/>
      <c r="O52" s="5">
        <v>13</v>
      </c>
      <c r="P52" s="5">
        <v>5</v>
      </c>
      <c r="Q52" s="5"/>
      <c r="R52" s="5"/>
      <c r="S52" s="5"/>
      <c r="T52" s="5"/>
      <c r="U52" s="5">
        <v>9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>
        <v>10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F52" s="27">
        <f t="shared" si="7"/>
        <v>78</v>
      </c>
    </row>
    <row r="53" spans="1:58" ht="15" customHeight="1">
      <c r="A53" s="13">
        <v>51</v>
      </c>
      <c r="B53" s="26" t="s">
        <v>50</v>
      </c>
      <c r="C53" s="21">
        <f t="shared" si="4"/>
        <v>78</v>
      </c>
      <c r="D53" s="16">
        <f t="shared" si="5"/>
        <v>7</v>
      </c>
      <c r="E53" s="18">
        <f>F53/A53</f>
        <v>0.4285714285714286</v>
      </c>
      <c r="F53" s="12">
        <f t="shared" si="6"/>
        <v>21.857142857142858</v>
      </c>
      <c r="G53" s="5"/>
      <c r="H53" s="5"/>
      <c r="I53" s="5">
        <v>7</v>
      </c>
      <c r="J53" s="5"/>
      <c r="K53" s="5"/>
      <c r="L53" s="5"/>
      <c r="M53" s="5"/>
      <c r="N53" s="5"/>
      <c r="O53" s="5"/>
      <c r="P53" s="5">
        <v>13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>
        <v>8</v>
      </c>
      <c r="AS53" s="5">
        <v>16</v>
      </c>
      <c r="AT53" s="5">
        <v>17</v>
      </c>
      <c r="AU53" s="5">
        <v>12</v>
      </c>
      <c r="AV53" s="5"/>
      <c r="AW53" s="5"/>
      <c r="AX53" s="5"/>
      <c r="AY53" s="5"/>
      <c r="AZ53" s="5"/>
      <c r="BA53" s="5"/>
      <c r="BB53" s="5">
        <v>5</v>
      </c>
      <c r="BC53" s="5"/>
      <c r="BD53" s="5"/>
      <c r="BF53" s="27">
        <f t="shared" si="7"/>
        <v>78</v>
      </c>
    </row>
    <row r="54" spans="1:58" ht="15" customHeight="1">
      <c r="A54" s="13">
        <v>52</v>
      </c>
      <c r="B54" s="26" t="s">
        <v>38</v>
      </c>
      <c r="C54" s="21">
        <f t="shared" si="4"/>
        <v>78</v>
      </c>
      <c r="D54" s="16">
        <f t="shared" si="5"/>
        <v>4</v>
      </c>
      <c r="E54" s="18">
        <f>F54/A54</f>
        <v>0.25961538461538464</v>
      </c>
      <c r="F54" s="12">
        <f t="shared" si="6"/>
        <v>13.5</v>
      </c>
      <c r="G54" s="5"/>
      <c r="H54" s="5">
        <v>25</v>
      </c>
      <c r="I54" s="5">
        <v>16</v>
      </c>
      <c r="J54" s="5"/>
      <c r="K54" s="5"/>
      <c r="L54" s="5">
        <v>16</v>
      </c>
      <c r="M54" s="5">
        <v>21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F54" s="27">
        <f t="shared" si="7"/>
        <v>78</v>
      </c>
    </row>
    <row r="55" spans="1:58" ht="15" customHeight="1">
      <c r="A55" s="13">
        <v>53</v>
      </c>
      <c r="B55" s="26" t="s">
        <v>98</v>
      </c>
      <c r="C55" s="21">
        <f t="shared" si="4"/>
        <v>78</v>
      </c>
      <c r="D55" s="16">
        <f t="shared" si="5"/>
        <v>3</v>
      </c>
      <c r="E55" s="18">
        <f>F55/A55</f>
        <v>0.1320754716981132</v>
      </c>
      <c r="F55" s="12">
        <f t="shared" si="6"/>
        <v>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>
        <v>25</v>
      </c>
      <c r="AK55" s="5">
        <v>26</v>
      </c>
      <c r="AL55" s="5">
        <v>27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F55" s="27">
        <f t="shared" si="7"/>
        <v>78</v>
      </c>
    </row>
    <row r="56" spans="1:58" ht="15" customHeight="1">
      <c r="A56" s="13">
        <v>54</v>
      </c>
      <c r="B56" s="26" t="s">
        <v>56</v>
      </c>
      <c r="C56" s="21">
        <f t="shared" si="4"/>
        <v>76</v>
      </c>
      <c r="D56" s="16">
        <f t="shared" si="5"/>
        <v>6</v>
      </c>
      <c r="E56" s="18">
        <f>F56/A56</f>
        <v>0.37654320987654327</v>
      </c>
      <c r="F56" s="12">
        <f t="shared" si="6"/>
        <v>20.333333333333336</v>
      </c>
      <c r="G56" s="5"/>
      <c r="H56" s="5"/>
      <c r="I56" s="5"/>
      <c r="J56" s="5">
        <v>12</v>
      </c>
      <c r="K56" s="5"/>
      <c r="L56" s="5"/>
      <c r="M56" s="5"/>
      <c r="N56" s="5">
        <v>10</v>
      </c>
      <c r="O56" s="5"/>
      <c r="P56" s="5">
        <v>10</v>
      </c>
      <c r="Q56" s="5">
        <v>27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>
        <v>7</v>
      </c>
      <c r="AW56" s="5"/>
      <c r="AX56" s="5"/>
      <c r="AY56" s="5">
        <v>10</v>
      </c>
      <c r="AZ56" s="5"/>
      <c r="BA56" s="5"/>
      <c r="BB56" s="5"/>
      <c r="BC56" s="5"/>
      <c r="BD56" s="5"/>
      <c r="BF56" s="27">
        <f t="shared" si="7"/>
        <v>76</v>
      </c>
    </row>
    <row r="57" spans="1:58" ht="15" customHeight="1">
      <c r="A57" s="13">
        <v>55</v>
      </c>
      <c r="B57" s="26" t="s">
        <v>123</v>
      </c>
      <c r="C57" s="21">
        <f t="shared" si="4"/>
        <v>76</v>
      </c>
      <c r="D57" s="16">
        <f t="shared" si="5"/>
        <v>3</v>
      </c>
      <c r="E57" s="18">
        <f>F57/A57</f>
        <v>0.1393939393939394</v>
      </c>
      <c r="F57" s="12">
        <f t="shared" si="6"/>
        <v>7.666666666666668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>
        <v>20</v>
      </c>
      <c r="AZ57" s="5"/>
      <c r="BA57" s="5"/>
      <c r="BB57" s="5">
        <v>26</v>
      </c>
      <c r="BC57" s="5">
        <v>30</v>
      </c>
      <c r="BD57" s="5"/>
      <c r="BF57" s="27">
        <f t="shared" si="7"/>
        <v>76</v>
      </c>
    </row>
    <row r="58" spans="1:58" ht="15" customHeight="1">
      <c r="A58" s="13">
        <v>56</v>
      </c>
      <c r="B58" s="26" t="s">
        <v>90</v>
      </c>
      <c r="C58" s="21">
        <f t="shared" si="4"/>
        <v>75</v>
      </c>
      <c r="D58" s="16">
        <f t="shared" si="5"/>
        <v>6</v>
      </c>
      <c r="E58" s="18">
        <f>F58/A58</f>
        <v>0.36607142857142855</v>
      </c>
      <c r="F58" s="12">
        <f t="shared" si="6"/>
        <v>20.5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>
        <v>11</v>
      </c>
      <c r="AC58" s="5">
        <v>19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>
        <v>14</v>
      </c>
      <c r="AT58" s="5">
        <v>12</v>
      </c>
      <c r="AU58" s="5"/>
      <c r="AV58" s="5"/>
      <c r="AW58" s="5">
        <v>14</v>
      </c>
      <c r="AX58" s="5"/>
      <c r="AY58" s="5"/>
      <c r="AZ58" s="5"/>
      <c r="BA58" s="5">
        <v>5</v>
      </c>
      <c r="BB58" s="5"/>
      <c r="BC58" s="5"/>
      <c r="BD58" s="5"/>
      <c r="BF58" s="27">
        <f t="shared" si="7"/>
        <v>75</v>
      </c>
    </row>
    <row r="59" spans="1:58" ht="15" customHeight="1">
      <c r="A59" s="13">
        <v>57</v>
      </c>
      <c r="B59" s="26" t="s">
        <v>91</v>
      </c>
      <c r="C59" s="21">
        <f t="shared" si="4"/>
        <v>73</v>
      </c>
      <c r="D59" s="16">
        <f t="shared" si="5"/>
        <v>3</v>
      </c>
      <c r="E59" s="18">
        <f>F59/A59</f>
        <v>0.152046783625731</v>
      </c>
      <c r="F59" s="12">
        <f t="shared" si="6"/>
        <v>8.666666666666668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28</v>
      </c>
      <c r="AD59" s="5"/>
      <c r="AE59" s="5">
        <v>21</v>
      </c>
      <c r="AF59" s="5"/>
      <c r="AG59" s="5"/>
      <c r="AH59" s="5"/>
      <c r="AI59" s="5"/>
      <c r="AJ59" s="5">
        <v>24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F59" s="27">
        <f t="shared" si="7"/>
        <v>73</v>
      </c>
    </row>
    <row r="60" spans="1:58" ht="15" customHeight="1">
      <c r="A60" s="13">
        <v>58</v>
      </c>
      <c r="B60" s="26" t="s">
        <v>78</v>
      </c>
      <c r="C60" s="21">
        <f t="shared" si="4"/>
        <v>69</v>
      </c>
      <c r="D60" s="16">
        <f t="shared" si="5"/>
        <v>6</v>
      </c>
      <c r="E60" s="18">
        <f>F60/A60</f>
        <v>0.3706896551724138</v>
      </c>
      <c r="F60" s="12">
        <f t="shared" si="6"/>
        <v>21.5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v>16</v>
      </c>
      <c r="T60" s="5"/>
      <c r="U60" s="5"/>
      <c r="V60" s="5"/>
      <c r="W60" s="5"/>
      <c r="X60" s="5"/>
      <c r="Y60" s="5"/>
      <c r="Z60" s="5">
        <v>21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v>16</v>
      </c>
      <c r="AN60" s="5"/>
      <c r="AO60" s="5"/>
      <c r="AP60" s="5"/>
      <c r="AQ60" s="5"/>
      <c r="AR60" s="5"/>
      <c r="AS60" s="5">
        <v>10</v>
      </c>
      <c r="AT60" s="5"/>
      <c r="AU60" s="5"/>
      <c r="AV60" s="5"/>
      <c r="AW60" s="5"/>
      <c r="AX60" s="5"/>
      <c r="AY60" s="5"/>
      <c r="AZ60" s="5"/>
      <c r="BA60" s="5">
        <v>2</v>
      </c>
      <c r="BB60" s="5"/>
      <c r="BC60" s="5"/>
      <c r="BD60" s="5">
        <v>4</v>
      </c>
      <c r="BF60" s="27">
        <f t="shared" si="7"/>
        <v>69</v>
      </c>
    </row>
    <row r="61" spans="1:58" ht="15" customHeight="1">
      <c r="A61" s="13">
        <v>59</v>
      </c>
      <c r="B61" s="26" t="s">
        <v>92</v>
      </c>
      <c r="C61" s="21">
        <f t="shared" si="4"/>
        <v>66</v>
      </c>
      <c r="D61" s="16">
        <f t="shared" si="5"/>
        <v>3</v>
      </c>
      <c r="E61" s="18">
        <f>F61/A61</f>
        <v>0.1864406779661017</v>
      </c>
      <c r="F61" s="12">
        <f t="shared" si="6"/>
        <v>11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26</v>
      </c>
      <c r="AD61" s="5"/>
      <c r="AE61" s="5">
        <v>18</v>
      </c>
      <c r="AF61" s="5">
        <v>22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F61" s="27">
        <f t="shared" si="7"/>
        <v>66</v>
      </c>
    </row>
    <row r="62" spans="1:58" ht="15" customHeight="1">
      <c r="A62" s="13">
        <v>60</v>
      </c>
      <c r="B62" s="26" t="s">
        <v>54</v>
      </c>
      <c r="C62" s="21">
        <f t="shared" si="4"/>
        <v>63</v>
      </c>
      <c r="D62" s="16">
        <f t="shared" si="5"/>
        <v>7</v>
      </c>
      <c r="E62" s="18">
        <f>F62/A62</f>
        <v>0.4</v>
      </c>
      <c r="F62" s="12">
        <f t="shared" si="6"/>
        <v>24</v>
      </c>
      <c r="G62" s="5"/>
      <c r="H62" s="5"/>
      <c r="I62" s="5"/>
      <c r="J62" s="5">
        <v>19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>
        <v>8</v>
      </c>
      <c r="AR62" s="5">
        <v>7</v>
      </c>
      <c r="AS62" s="5"/>
      <c r="AT62" s="5">
        <v>10</v>
      </c>
      <c r="AU62" s="5"/>
      <c r="AV62" s="5"/>
      <c r="AW62" s="5">
        <v>15</v>
      </c>
      <c r="AX62" s="5">
        <v>2</v>
      </c>
      <c r="AY62" s="5"/>
      <c r="AZ62" s="5"/>
      <c r="BA62" s="5"/>
      <c r="BB62" s="5">
        <v>2</v>
      </c>
      <c r="BC62" s="5"/>
      <c r="BD62" s="5"/>
      <c r="BF62" s="27">
        <f t="shared" si="7"/>
        <v>63</v>
      </c>
    </row>
    <row r="63" spans="1:58" ht="15" customHeight="1">
      <c r="A63" s="13">
        <v>61</v>
      </c>
      <c r="B63" s="26" t="s">
        <v>67</v>
      </c>
      <c r="C63" s="21">
        <f t="shared" si="4"/>
        <v>62</v>
      </c>
      <c r="D63" s="16">
        <f t="shared" si="5"/>
        <v>3</v>
      </c>
      <c r="E63" s="18">
        <f>F63/A63</f>
        <v>0.20218579234972675</v>
      </c>
      <c r="F63" s="12">
        <f t="shared" si="6"/>
        <v>12.333333333333332</v>
      </c>
      <c r="G63" s="5"/>
      <c r="H63" s="5"/>
      <c r="I63" s="5"/>
      <c r="J63" s="5"/>
      <c r="K63" s="5"/>
      <c r="L63" s="5"/>
      <c r="M63" s="5"/>
      <c r="N63" s="5">
        <v>20</v>
      </c>
      <c r="O63" s="5"/>
      <c r="P63" s="5"/>
      <c r="Q63" s="5"/>
      <c r="R63" s="5">
        <v>16</v>
      </c>
      <c r="S63" s="5"/>
      <c r="T63" s="5">
        <v>26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F63" s="27">
        <f t="shared" si="7"/>
        <v>62</v>
      </c>
    </row>
    <row r="64" spans="1:58" ht="15" customHeight="1">
      <c r="A64" s="13">
        <v>62</v>
      </c>
      <c r="B64" s="26" t="s">
        <v>105</v>
      </c>
      <c r="C64" s="21">
        <f t="shared" si="4"/>
        <v>62</v>
      </c>
      <c r="D64" s="16">
        <f t="shared" si="5"/>
        <v>2</v>
      </c>
      <c r="E64" s="18">
        <f>F64/A64</f>
        <v>0.03225806451612903</v>
      </c>
      <c r="F64" s="12">
        <f t="shared" si="6"/>
        <v>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>
        <v>31</v>
      </c>
      <c r="AR64" s="5"/>
      <c r="AS64" s="5"/>
      <c r="AT64" s="5"/>
      <c r="AU64" s="5"/>
      <c r="AV64" s="5"/>
      <c r="AW64" s="5">
        <v>31</v>
      </c>
      <c r="AX64" s="5"/>
      <c r="AY64" s="5"/>
      <c r="AZ64" s="5"/>
      <c r="BA64" s="5"/>
      <c r="BB64" s="5"/>
      <c r="BC64" s="5"/>
      <c r="BD64" s="5"/>
      <c r="BF64" s="27">
        <f t="shared" si="7"/>
        <v>62</v>
      </c>
    </row>
    <row r="65" spans="1:58" ht="15" customHeight="1">
      <c r="A65" s="13">
        <v>63</v>
      </c>
      <c r="B65" s="26" t="s">
        <v>81</v>
      </c>
      <c r="C65" s="21">
        <f t="shared" si="4"/>
        <v>60</v>
      </c>
      <c r="D65" s="16">
        <f t="shared" si="5"/>
        <v>4</v>
      </c>
      <c r="E65" s="18">
        <f>F65/A65</f>
        <v>0.2857142857142857</v>
      </c>
      <c r="F65" s="12">
        <f t="shared" si="6"/>
        <v>18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18</v>
      </c>
      <c r="V65" s="5"/>
      <c r="W65" s="5"/>
      <c r="X65" s="5"/>
      <c r="Y65" s="5"/>
      <c r="Z65" s="5"/>
      <c r="AA65" s="5"/>
      <c r="AB65" s="5"/>
      <c r="AC65" s="5"/>
      <c r="AD65" s="5">
        <v>21</v>
      </c>
      <c r="AE65" s="5"/>
      <c r="AF65" s="5"/>
      <c r="AG65" s="5"/>
      <c r="AH65" s="5"/>
      <c r="AI65" s="5"/>
      <c r="AJ65" s="5"/>
      <c r="AK65" s="5">
        <v>15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>
        <v>6</v>
      </c>
      <c r="AW65" s="5"/>
      <c r="AX65" s="5"/>
      <c r="AY65" s="5"/>
      <c r="AZ65" s="5"/>
      <c r="BA65" s="5"/>
      <c r="BB65" s="5"/>
      <c r="BC65" s="5"/>
      <c r="BD65" s="5"/>
      <c r="BF65" s="27">
        <f t="shared" si="7"/>
        <v>60</v>
      </c>
    </row>
    <row r="66" spans="1:58" ht="15" customHeight="1">
      <c r="A66" s="13">
        <v>64</v>
      </c>
      <c r="B66" s="26" t="s">
        <v>79</v>
      </c>
      <c r="C66" s="21">
        <f t="shared" si="4"/>
        <v>60</v>
      </c>
      <c r="D66" s="16">
        <f t="shared" si="5"/>
        <v>4</v>
      </c>
      <c r="E66" s="18">
        <f>F66/A66</f>
        <v>0.28125</v>
      </c>
      <c r="F66" s="12">
        <f t="shared" si="6"/>
        <v>18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23</v>
      </c>
      <c r="V66" s="5"/>
      <c r="W66" s="5">
        <v>12</v>
      </c>
      <c r="X66" s="5"/>
      <c r="Y66" s="5">
        <v>19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>
        <v>6</v>
      </c>
      <c r="BB66" s="5"/>
      <c r="BC66" s="5"/>
      <c r="BD66" s="5"/>
      <c r="BF66" s="27">
        <f t="shared" si="7"/>
        <v>60</v>
      </c>
    </row>
    <row r="67" spans="1:58" ht="15" customHeight="1">
      <c r="A67" s="13">
        <v>65</v>
      </c>
      <c r="B67" s="26" t="s">
        <v>60</v>
      </c>
      <c r="C67" s="21">
        <f aca="true" t="shared" si="8" ref="C67:C98">SUM(G67:BD67)</f>
        <v>54</v>
      </c>
      <c r="D67" s="16">
        <f aca="true" t="shared" si="9" ref="D67:D98">COUNT(G67:BD67)</f>
        <v>3</v>
      </c>
      <c r="E67" s="18">
        <f>F67/A67</f>
        <v>0.23076923076923078</v>
      </c>
      <c r="F67" s="12">
        <f aca="true" t="shared" si="10" ref="F67:F98">33-AVERAGE(G67:BD67)</f>
        <v>15</v>
      </c>
      <c r="G67" s="5"/>
      <c r="H67" s="5"/>
      <c r="I67" s="5"/>
      <c r="J67" s="5"/>
      <c r="K67" s="5">
        <v>15</v>
      </c>
      <c r="L67" s="5"/>
      <c r="M67" s="5"/>
      <c r="N67" s="5">
        <v>12</v>
      </c>
      <c r="O67" s="5">
        <v>27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F67" s="27">
        <f t="shared" si="7"/>
        <v>54</v>
      </c>
    </row>
    <row r="68" spans="1:58" ht="15" customHeight="1">
      <c r="A68" s="13">
        <v>66</v>
      </c>
      <c r="B68" s="26" t="s">
        <v>108</v>
      </c>
      <c r="C68" s="21">
        <f t="shared" si="8"/>
        <v>54</v>
      </c>
      <c r="D68" s="16">
        <f t="shared" si="9"/>
        <v>3</v>
      </c>
      <c r="E68" s="18">
        <f>F68/A68</f>
        <v>0.22727272727272727</v>
      </c>
      <c r="F68" s="12">
        <f t="shared" si="10"/>
        <v>15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>
        <v>23</v>
      </c>
      <c r="AT68" s="5"/>
      <c r="AU68" s="5"/>
      <c r="AV68" s="5">
        <v>12</v>
      </c>
      <c r="AW68" s="5"/>
      <c r="AX68" s="5"/>
      <c r="AY68" s="5"/>
      <c r="AZ68" s="5"/>
      <c r="BA68" s="5">
        <v>19</v>
      </c>
      <c r="BB68" s="5"/>
      <c r="BC68" s="5"/>
      <c r="BD68" s="5"/>
      <c r="BF68" s="27">
        <f aca="true" t="shared" si="11" ref="BF68:BF130">C68/$BF$2*50</f>
        <v>54</v>
      </c>
    </row>
    <row r="69" spans="1:58" ht="15" customHeight="1">
      <c r="A69" s="13">
        <v>67</v>
      </c>
      <c r="B69" s="26" t="s">
        <v>57</v>
      </c>
      <c r="C69" s="21">
        <f t="shared" si="8"/>
        <v>50</v>
      </c>
      <c r="D69" s="16">
        <f t="shared" si="9"/>
        <v>4</v>
      </c>
      <c r="E69" s="18">
        <f>F69/A69</f>
        <v>0.30597014925373134</v>
      </c>
      <c r="F69" s="12">
        <f t="shared" si="10"/>
        <v>20.5</v>
      </c>
      <c r="G69" s="5"/>
      <c r="H69" s="5"/>
      <c r="I69" s="5"/>
      <c r="J69" s="5">
        <v>10</v>
      </c>
      <c r="K69" s="5"/>
      <c r="L69" s="5"/>
      <c r="M69" s="5"/>
      <c r="N69" s="5"/>
      <c r="O69" s="5"/>
      <c r="P69" s="5"/>
      <c r="Q69" s="5">
        <v>21</v>
      </c>
      <c r="R69" s="5">
        <v>7</v>
      </c>
      <c r="S69" s="5"/>
      <c r="T69" s="5"/>
      <c r="U69" s="5">
        <v>12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F69" s="27">
        <f t="shared" si="11"/>
        <v>50</v>
      </c>
    </row>
    <row r="70" spans="1:58" ht="15" customHeight="1">
      <c r="A70" s="13">
        <v>68</v>
      </c>
      <c r="B70" s="26" t="s">
        <v>61</v>
      </c>
      <c r="C70" s="21">
        <f t="shared" si="8"/>
        <v>47</v>
      </c>
      <c r="D70" s="16">
        <f t="shared" si="9"/>
        <v>3</v>
      </c>
      <c r="E70" s="18">
        <f>F70/A70</f>
        <v>0.25490196078431376</v>
      </c>
      <c r="F70" s="12">
        <f t="shared" si="10"/>
        <v>17.333333333333336</v>
      </c>
      <c r="G70" s="5"/>
      <c r="H70" s="5"/>
      <c r="I70" s="5"/>
      <c r="J70" s="5"/>
      <c r="K70" s="5">
        <v>12</v>
      </c>
      <c r="L70" s="5"/>
      <c r="M70" s="5"/>
      <c r="N70" s="5">
        <v>13</v>
      </c>
      <c r="O70" s="5">
        <v>22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F70" s="27">
        <f t="shared" si="11"/>
        <v>47</v>
      </c>
    </row>
    <row r="71" spans="1:58" ht="15" customHeight="1">
      <c r="A71" s="13">
        <v>69</v>
      </c>
      <c r="B71" s="26" t="s">
        <v>119</v>
      </c>
      <c r="C71" s="21">
        <f t="shared" si="8"/>
        <v>47</v>
      </c>
      <c r="D71" s="16">
        <f t="shared" si="9"/>
        <v>3</v>
      </c>
      <c r="E71" s="18">
        <f>F71/A71</f>
        <v>0.2512077294685991</v>
      </c>
      <c r="F71" s="12">
        <f t="shared" si="10"/>
        <v>17.333333333333336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>
        <v>19</v>
      </c>
      <c r="AX71" s="5">
        <v>14</v>
      </c>
      <c r="AY71" s="5"/>
      <c r="AZ71" s="5"/>
      <c r="BA71" s="5"/>
      <c r="BB71" s="5">
        <v>14</v>
      </c>
      <c r="BC71" s="5"/>
      <c r="BD71" s="5"/>
      <c r="BF71" s="27">
        <f t="shared" si="11"/>
        <v>47</v>
      </c>
    </row>
    <row r="72" spans="1:58" ht="15" customHeight="1">
      <c r="A72" s="13">
        <v>70</v>
      </c>
      <c r="B72" s="26" t="s">
        <v>80</v>
      </c>
      <c r="C72" s="21">
        <f t="shared" si="8"/>
        <v>46</v>
      </c>
      <c r="D72" s="16">
        <f t="shared" si="9"/>
        <v>3</v>
      </c>
      <c r="E72" s="18">
        <f>F72/A72</f>
        <v>0.2523809523809524</v>
      </c>
      <c r="F72" s="12">
        <f t="shared" si="10"/>
        <v>17.666666666666664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v>19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>
        <v>14</v>
      </c>
      <c r="AS72" s="5"/>
      <c r="AT72" s="5">
        <v>13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F72" s="27">
        <f t="shared" si="11"/>
        <v>46</v>
      </c>
    </row>
    <row r="73" spans="1:58" ht="15" customHeight="1">
      <c r="A73" s="13">
        <v>71</v>
      </c>
      <c r="B73" s="26" t="s">
        <v>52</v>
      </c>
      <c r="C73" s="21">
        <f t="shared" si="8"/>
        <v>45</v>
      </c>
      <c r="D73" s="16">
        <f t="shared" si="9"/>
        <v>2</v>
      </c>
      <c r="E73" s="18">
        <f>F73/A73</f>
        <v>0.14788732394366197</v>
      </c>
      <c r="F73" s="12">
        <f t="shared" si="10"/>
        <v>10.5</v>
      </c>
      <c r="G73" s="5"/>
      <c r="H73" s="5"/>
      <c r="I73" s="5"/>
      <c r="J73" s="5">
        <v>25</v>
      </c>
      <c r="K73" s="5"/>
      <c r="L73" s="5"/>
      <c r="M73" s="5"/>
      <c r="N73" s="5"/>
      <c r="O73" s="5"/>
      <c r="P73" s="5"/>
      <c r="Q73" s="5"/>
      <c r="R73" s="5"/>
      <c r="S73" s="5">
        <v>20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F73" s="27">
        <f t="shared" si="11"/>
        <v>45</v>
      </c>
    </row>
    <row r="74" spans="1:58" ht="15" customHeight="1">
      <c r="A74" s="13">
        <v>72</v>
      </c>
      <c r="B74" s="26" t="s">
        <v>93</v>
      </c>
      <c r="C74" s="21">
        <f t="shared" si="8"/>
        <v>45</v>
      </c>
      <c r="D74" s="16">
        <f t="shared" si="9"/>
        <v>2</v>
      </c>
      <c r="E74" s="18">
        <f>F74/A74</f>
        <v>0.14583333333333334</v>
      </c>
      <c r="F74" s="12">
        <f t="shared" si="10"/>
        <v>10.5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>
        <v>23</v>
      </c>
      <c r="AH74" s="5"/>
      <c r="AI74" s="5"/>
      <c r="AJ74" s="5"/>
      <c r="AK74" s="5"/>
      <c r="AL74" s="5"/>
      <c r="AM74" s="5"/>
      <c r="AN74" s="5"/>
      <c r="AO74" s="5"/>
      <c r="AP74" s="5"/>
      <c r="AQ74" s="5">
        <v>22</v>
      </c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F74" s="27">
        <f t="shared" si="11"/>
        <v>45</v>
      </c>
    </row>
    <row r="75" spans="1:58" ht="15" customHeight="1">
      <c r="A75" s="13">
        <v>73</v>
      </c>
      <c r="B75" s="26" t="s">
        <v>86</v>
      </c>
      <c r="C75" s="21">
        <f t="shared" si="8"/>
        <v>44</v>
      </c>
      <c r="D75" s="16">
        <f t="shared" si="9"/>
        <v>2</v>
      </c>
      <c r="E75" s="18">
        <f>F75/A75</f>
        <v>0.1506849315068493</v>
      </c>
      <c r="F75" s="12">
        <f t="shared" si="10"/>
        <v>11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v>28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>
        <v>16</v>
      </c>
      <c r="AW75" s="5"/>
      <c r="AX75" s="5"/>
      <c r="AY75" s="5"/>
      <c r="AZ75" s="5"/>
      <c r="BA75" s="5"/>
      <c r="BB75" s="5"/>
      <c r="BC75" s="5"/>
      <c r="BD75" s="5"/>
      <c r="BF75" s="27">
        <f t="shared" si="11"/>
        <v>44</v>
      </c>
    </row>
    <row r="76" spans="1:58" ht="15" customHeight="1">
      <c r="A76" s="13">
        <v>74</v>
      </c>
      <c r="B76" s="26" t="s">
        <v>35</v>
      </c>
      <c r="C76" s="21">
        <f t="shared" si="8"/>
        <v>41</v>
      </c>
      <c r="D76" s="16">
        <f t="shared" si="9"/>
        <v>3</v>
      </c>
      <c r="E76" s="18">
        <f>F76/A76</f>
        <v>0.2612612612612613</v>
      </c>
      <c r="F76" s="12">
        <f t="shared" si="10"/>
        <v>19.333333333333336</v>
      </c>
      <c r="G76" s="5">
        <v>9</v>
      </c>
      <c r="H76" s="5"/>
      <c r="I76" s="5"/>
      <c r="J76" s="5">
        <v>13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>
        <v>19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F76" s="27">
        <f t="shared" si="11"/>
        <v>41</v>
      </c>
    </row>
    <row r="77" spans="1:58" ht="15" customHeight="1">
      <c r="A77" s="13">
        <v>75</v>
      </c>
      <c r="B77" s="26" t="s">
        <v>51</v>
      </c>
      <c r="C77" s="21">
        <f t="shared" si="8"/>
        <v>39</v>
      </c>
      <c r="D77" s="16">
        <f t="shared" si="9"/>
        <v>3</v>
      </c>
      <c r="E77" s="18">
        <f>F77/A77</f>
        <v>0.26666666666666666</v>
      </c>
      <c r="F77" s="12">
        <f t="shared" si="10"/>
        <v>20</v>
      </c>
      <c r="G77" s="5"/>
      <c r="H77" s="5"/>
      <c r="I77" s="5">
        <v>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>
        <v>20</v>
      </c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>
        <v>15</v>
      </c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F77" s="27">
        <f t="shared" si="11"/>
        <v>39</v>
      </c>
    </row>
    <row r="78" spans="1:58" ht="15" customHeight="1">
      <c r="A78" s="13">
        <v>76</v>
      </c>
      <c r="B78" s="26" t="s">
        <v>0</v>
      </c>
      <c r="C78" s="21">
        <f t="shared" si="8"/>
        <v>38</v>
      </c>
      <c r="D78" s="16">
        <f t="shared" si="9"/>
        <v>2</v>
      </c>
      <c r="E78" s="18">
        <f>F78/A78</f>
        <v>0.18421052631578946</v>
      </c>
      <c r="F78" s="12">
        <f t="shared" si="10"/>
        <v>14</v>
      </c>
      <c r="G78" s="5">
        <v>15</v>
      </c>
      <c r="H78" s="5">
        <v>23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F78" s="27">
        <f t="shared" si="11"/>
        <v>38</v>
      </c>
    </row>
    <row r="79" spans="1:58" ht="15" customHeight="1">
      <c r="A79" s="13">
        <v>77</v>
      </c>
      <c r="B79" s="26" t="s">
        <v>127</v>
      </c>
      <c r="C79" s="21">
        <f t="shared" si="8"/>
        <v>38</v>
      </c>
      <c r="D79" s="16">
        <f t="shared" si="9"/>
        <v>2</v>
      </c>
      <c r="E79" s="18">
        <f>F79/A79</f>
        <v>0.18181818181818182</v>
      </c>
      <c r="F79" s="12">
        <f t="shared" si="10"/>
        <v>14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>
        <v>20</v>
      </c>
      <c r="BC79" s="5"/>
      <c r="BD79" s="5">
        <v>18</v>
      </c>
      <c r="BF79" s="27">
        <f t="shared" si="11"/>
        <v>38</v>
      </c>
    </row>
    <row r="80" spans="1:58" ht="15" customHeight="1">
      <c r="A80" s="13">
        <v>78</v>
      </c>
      <c r="B80" s="26" t="s">
        <v>94</v>
      </c>
      <c r="C80" s="21">
        <f t="shared" si="8"/>
        <v>34</v>
      </c>
      <c r="D80" s="16">
        <f t="shared" si="9"/>
        <v>2</v>
      </c>
      <c r="E80" s="18">
        <f>F80/A80</f>
        <v>0.20512820512820512</v>
      </c>
      <c r="F80" s="12">
        <f t="shared" si="10"/>
        <v>16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>
        <v>21</v>
      </c>
      <c r="AH80" s="5"/>
      <c r="AI80" s="5"/>
      <c r="AJ80" s="5"/>
      <c r="AK80" s="5"/>
      <c r="AL80" s="5"/>
      <c r="AM80" s="5"/>
      <c r="AN80" s="5"/>
      <c r="AO80" s="5"/>
      <c r="AP80" s="5"/>
      <c r="AQ80" s="5">
        <v>13</v>
      </c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F80" s="27">
        <f t="shared" si="11"/>
        <v>34</v>
      </c>
    </row>
    <row r="81" spans="1:58" ht="15" customHeight="1">
      <c r="A81" s="13">
        <v>79</v>
      </c>
      <c r="B81" s="26" t="s">
        <v>33</v>
      </c>
      <c r="C81" s="21">
        <f t="shared" si="8"/>
        <v>33</v>
      </c>
      <c r="D81" s="16">
        <f t="shared" si="9"/>
        <v>3</v>
      </c>
      <c r="E81" s="18">
        <f>F81/A81</f>
        <v>0.27848101265822783</v>
      </c>
      <c r="F81" s="12">
        <f t="shared" si="10"/>
        <v>22</v>
      </c>
      <c r="G81" s="5">
        <v>13</v>
      </c>
      <c r="H81" s="5"/>
      <c r="I81" s="5">
        <v>1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>
        <v>19</v>
      </c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F81" s="27">
        <f t="shared" si="11"/>
        <v>33</v>
      </c>
    </row>
    <row r="82" spans="1:58" ht="15" customHeight="1">
      <c r="A82" s="13">
        <v>80</v>
      </c>
      <c r="B82" s="26" t="s">
        <v>34</v>
      </c>
      <c r="C82" s="21">
        <f t="shared" si="8"/>
        <v>32</v>
      </c>
      <c r="D82" s="16">
        <f t="shared" si="9"/>
        <v>2</v>
      </c>
      <c r="E82" s="18">
        <f>F82/A82</f>
        <v>0.2125</v>
      </c>
      <c r="F82" s="12">
        <f t="shared" si="10"/>
        <v>17</v>
      </c>
      <c r="G82" s="5">
        <v>12</v>
      </c>
      <c r="H82" s="5"/>
      <c r="I82" s="5"/>
      <c r="J82" s="5"/>
      <c r="K82" s="5"/>
      <c r="L82" s="5"/>
      <c r="M82" s="5"/>
      <c r="N82" s="5"/>
      <c r="O82" s="5"/>
      <c r="P82" s="5">
        <v>20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F82" s="27">
        <f t="shared" si="11"/>
        <v>32</v>
      </c>
    </row>
    <row r="83" spans="1:58" ht="15" customHeight="1">
      <c r="A83" s="13">
        <v>81</v>
      </c>
      <c r="B83" s="26" t="s">
        <v>69</v>
      </c>
      <c r="C83" s="21">
        <f t="shared" si="8"/>
        <v>31</v>
      </c>
      <c r="D83" s="16">
        <f t="shared" si="9"/>
        <v>3</v>
      </c>
      <c r="E83" s="18">
        <f>F83/A83</f>
        <v>0.279835390946502</v>
      </c>
      <c r="F83" s="12">
        <f t="shared" si="10"/>
        <v>22.666666666666664</v>
      </c>
      <c r="G83" s="5"/>
      <c r="H83" s="5"/>
      <c r="I83" s="5"/>
      <c r="J83" s="5"/>
      <c r="K83" s="5"/>
      <c r="L83" s="5"/>
      <c r="M83" s="5"/>
      <c r="N83" s="5">
        <v>3</v>
      </c>
      <c r="O83" s="5"/>
      <c r="P83" s="5"/>
      <c r="Q83" s="5"/>
      <c r="R83" s="5"/>
      <c r="S83" s="5"/>
      <c r="T83" s="5"/>
      <c r="U83" s="5"/>
      <c r="V83" s="5"/>
      <c r="W83" s="5"/>
      <c r="X83" s="5">
        <v>15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>
        <v>13</v>
      </c>
      <c r="AX83" s="5"/>
      <c r="AY83" s="5"/>
      <c r="AZ83" s="5"/>
      <c r="BA83" s="5"/>
      <c r="BB83" s="5"/>
      <c r="BC83" s="5"/>
      <c r="BD83" s="5"/>
      <c r="BF83" s="27">
        <f t="shared" si="11"/>
        <v>31</v>
      </c>
    </row>
    <row r="84" spans="1:58" ht="15" customHeight="1">
      <c r="A84" s="13">
        <v>82</v>
      </c>
      <c r="B84" s="26" t="s">
        <v>62</v>
      </c>
      <c r="C84" s="21">
        <f t="shared" si="8"/>
        <v>31</v>
      </c>
      <c r="D84" s="16">
        <f t="shared" si="9"/>
        <v>1</v>
      </c>
      <c r="E84" s="18">
        <f>F84/A84</f>
        <v>0.024390243902439025</v>
      </c>
      <c r="F84" s="12">
        <f t="shared" si="10"/>
        <v>2</v>
      </c>
      <c r="G84" s="5"/>
      <c r="H84" s="5"/>
      <c r="I84" s="5"/>
      <c r="J84" s="5"/>
      <c r="K84" s="5"/>
      <c r="L84" s="5">
        <v>31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F84" s="27">
        <f t="shared" si="11"/>
        <v>31</v>
      </c>
    </row>
    <row r="85" spans="1:58" ht="15" customHeight="1">
      <c r="A85" s="13">
        <v>83</v>
      </c>
      <c r="B85" s="26" t="s">
        <v>96</v>
      </c>
      <c r="C85" s="21">
        <f t="shared" si="8"/>
        <v>30</v>
      </c>
      <c r="D85" s="16">
        <f t="shared" si="9"/>
        <v>2</v>
      </c>
      <c r="E85" s="18">
        <f>F85/A85</f>
        <v>0.21686746987951808</v>
      </c>
      <c r="F85" s="12">
        <f t="shared" si="10"/>
        <v>18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>
        <v>15</v>
      </c>
      <c r="AJ85" s="5"/>
      <c r="AK85" s="5"/>
      <c r="AL85" s="5"/>
      <c r="AM85" s="5"/>
      <c r="AN85" s="5"/>
      <c r="AO85" s="5">
        <v>15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F85" s="27">
        <f t="shared" si="11"/>
        <v>30</v>
      </c>
    </row>
    <row r="86" spans="1:58" ht="15" customHeight="1">
      <c r="A86" s="13">
        <v>84</v>
      </c>
      <c r="B86" s="26" t="s">
        <v>66</v>
      </c>
      <c r="C86" s="21">
        <f t="shared" si="8"/>
        <v>29</v>
      </c>
      <c r="D86" s="16">
        <f t="shared" si="9"/>
        <v>3</v>
      </c>
      <c r="E86" s="18">
        <f>F86/A86</f>
        <v>0.2777777777777778</v>
      </c>
      <c r="F86" s="12">
        <f t="shared" si="10"/>
        <v>23.333333333333336</v>
      </c>
      <c r="G86" s="5"/>
      <c r="H86" s="5"/>
      <c r="I86" s="5"/>
      <c r="J86" s="5"/>
      <c r="K86" s="5"/>
      <c r="L86" s="5">
        <v>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>
        <v>16</v>
      </c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>
        <v>8</v>
      </c>
      <c r="AZ86" s="5"/>
      <c r="BA86" s="5"/>
      <c r="BB86" s="5"/>
      <c r="BC86" s="5"/>
      <c r="BD86" s="5"/>
      <c r="BF86" s="27">
        <f t="shared" si="11"/>
        <v>28.999999999999996</v>
      </c>
    </row>
    <row r="87" spans="1:58" ht="15" customHeight="1">
      <c r="A87" s="13">
        <v>85</v>
      </c>
      <c r="B87" s="26" t="s">
        <v>130</v>
      </c>
      <c r="C87" s="21">
        <f t="shared" si="8"/>
        <v>28</v>
      </c>
      <c r="D87" s="16">
        <f t="shared" si="9"/>
        <v>2</v>
      </c>
      <c r="E87" s="18">
        <f>F87/A87</f>
        <v>0.2235294117647059</v>
      </c>
      <c r="F87" s="12">
        <f t="shared" si="10"/>
        <v>19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>
        <v>16</v>
      </c>
      <c r="BD87" s="5">
        <v>12</v>
      </c>
      <c r="BF87" s="27">
        <f t="shared" si="11"/>
        <v>28.000000000000004</v>
      </c>
    </row>
    <row r="88" spans="1:58" ht="15" customHeight="1">
      <c r="A88" s="13">
        <v>86</v>
      </c>
      <c r="B88" s="26" t="s">
        <v>113</v>
      </c>
      <c r="C88" s="21">
        <f t="shared" si="8"/>
        <v>28</v>
      </c>
      <c r="D88" s="16">
        <f t="shared" si="9"/>
        <v>1</v>
      </c>
      <c r="E88" s="18">
        <f>F88/A88</f>
        <v>0.05813953488372093</v>
      </c>
      <c r="F88" s="12">
        <f t="shared" si="10"/>
        <v>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>
        <v>28</v>
      </c>
      <c r="AW88" s="5"/>
      <c r="AX88" s="5"/>
      <c r="AY88" s="5"/>
      <c r="AZ88" s="5"/>
      <c r="BA88" s="5"/>
      <c r="BB88" s="5"/>
      <c r="BC88" s="5"/>
      <c r="BD88" s="5"/>
      <c r="BF88" s="27">
        <f t="shared" si="11"/>
        <v>28.000000000000004</v>
      </c>
    </row>
    <row r="89" spans="1:58" ht="15" customHeight="1">
      <c r="A89" s="13">
        <v>87</v>
      </c>
      <c r="B89" s="26" t="s">
        <v>85</v>
      </c>
      <c r="C89" s="21">
        <f t="shared" si="8"/>
        <v>27</v>
      </c>
      <c r="D89" s="16">
        <f t="shared" si="9"/>
        <v>1</v>
      </c>
      <c r="E89" s="18">
        <f>F89/A89</f>
        <v>0.06896551724137931</v>
      </c>
      <c r="F89" s="12">
        <f t="shared" si="10"/>
        <v>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>
        <v>27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F89" s="27">
        <f t="shared" si="11"/>
        <v>27</v>
      </c>
    </row>
    <row r="90" spans="1:58" ht="15" customHeight="1">
      <c r="A90" s="13">
        <v>88</v>
      </c>
      <c r="B90" s="26" t="s">
        <v>117</v>
      </c>
      <c r="C90" s="21">
        <f t="shared" si="8"/>
        <v>26</v>
      </c>
      <c r="D90" s="16">
        <f t="shared" si="9"/>
        <v>1</v>
      </c>
      <c r="E90" s="18">
        <f>F90/A90</f>
        <v>0.07954545454545454</v>
      </c>
      <c r="F90" s="12">
        <f t="shared" si="10"/>
        <v>7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>
        <v>26</v>
      </c>
      <c r="AX90" s="5"/>
      <c r="AY90" s="5"/>
      <c r="AZ90" s="5"/>
      <c r="BA90" s="5"/>
      <c r="BB90" s="5"/>
      <c r="BC90" s="5"/>
      <c r="BD90" s="5"/>
      <c r="BF90" s="27">
        <f t="shared" si="11"/>
        <v>26</v>
      </c>
    </row>
    <row r="91" spans="1:58" ht="15" customHeight="1">
      <c r="A91" s="13">
        <v>89</v>
      </c>
      <c r="B91" s="26" t="s">
        <v>82</v>
      </c>
      <c r="C91" s="21">
        <f t="shared" si="8"/>
        <v>24</v>
      </c>
      <c r="D91" s="16">
        <f t="shared" si="9"/>
        <v>2</v>
      </c>
      <c r="E91" s="18">
        <f>F91/A91</f>
        <v>0.23595505617977527</v>
      </c>
      <c r="F91" s="12">
        <f t="shared" si="10"/>
        <v>21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v>11</v>
      </c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>
        <v>13</v>
      </c>
      <c r="AV91" s="5"/>
      <c r="AW91" s="5"/>
      <c r="AX91" s="5"/>
      <c r="AY91" s="5"/>
      <c r="AZ91" s="5"/>
      <c r="BA91" s="5"/>
      <c r="BB91" s="5"/>
      <c r="BC91" s="5"/>
      <c r="BD91" s="5"/>
      <c r="BF91" s="27">
        <f t="shared" si="11"/>
        <v>24</v>
      </c>
    </row>
    <row r="92" spans="1:58" ht="15" customHeight="1">
      <c r="A92" s="13">
        <v>90</v>
      </c>
      <c r="B92" s="26" t="s">
        <v>68</v>
      </c>
      <c r="C92" s="21">
        <f t="shared" si="8"/>
        <v>24</v>
      </c>
      <c r="D92" s="16">
        <f t="shared" si="9"/>
        <v>2</v>
      </c>
      <c r="E92" s="18">
        <f>F92/A92</f>
        <v>0.23333333333333334</v>
      </c>
      <c r="F92" s="12">
        <f t="shared" si="10"/>
        <v>21</v>
      </c>
      <c r="G92" s="5"/>
      <c r="H92" s="5"/>
      <c r="I92" s="5"/>
      <c r="J92" s="5"/>
      <c r="K92" s="5"/>
      <c r="L92" s="5"/>
      <c r="M92" s="5"/>
      <c r="N92" s="5">
        <v>8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>
        <v>16</v>
      </c>
      <c r="AZ92" s="5"/>
      <c r="BA92" s="5"/>
      <c r="BB92" s="5"/>
      <c r="BC92" s="5"/>
      <c r="BD92" s="5"/>
      <c r="BF92" s="27">
        <f t="shared" si="11"/>
        <v>24</v>
      </c>
    </row>
    <row r="93" spans="1:58" ht="15" customHeight="1">
      <c r="A93" s="13">
        <v>91</v>
      </c>
      <c r="B93" s="26" t="s">
        <v>110</v>
      </c>
      <c r="C93" s="21">
        <f t="shared" si="8"/>
        <v>24</v>
      </c>
      <c r="D93" s="16">
        <f t="shared" si="9"/>
        <v>2</v>
      </c>
      <c r="E93" s="18">
        <f>F93/A93</f>
        <v>0.23076923076923078</v>
      </c>
      <c r="F93" s="12">
        <f t="shared" si="10"/>
        <v>21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>
        <v>9</v>
      </c>
      <c r="AU93" s="5"/>
      <c r="AV93" s="5"/>
      <c r="AW93" s="5"/>
      <c r="AX93" s="5"/>
      <c r="AY93" s="5"/>
      <c r="AZ93" s="5"/>
      <c r="BA93" s="5"/>
      <c r="BB93" s="5"/>
      <c r="BC93" s="5">
        <v>15</v>
      </c>
      <c r="BD93" s="5"/>
      <c r="BF93" s="27">
        <f t="shared" si="11"/>
        <v>24</v>
      </c>
    </row>
    <row r="94" spans="1:58" ht="15" customHeight="1">
      <c r="A94" s="13">
        <v>92</v>
      </c>
      <c r="B94" s="26" t="s">
        <v>95</v>
      </c>
      <c r="C94" s="21">
        <f t="shared" si="8"/>
        <v>24</v>
      </c>
      <c r="D94" s="16">
        <f t="shared" si="9"/>
        <v>1</v>
      </c>
      <c r="E94" s="18">
        <f>F94/A94</f>
        <v>0.09782608695652174</v>
      </c>
      <c r="F94" s="12">
        <f t="shared" si="10"/>
        <v>9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>
        <v>24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F94" s="27">
        <f t="shared" si="11"/>
        <v>24</v>
      </c>
    </row>
    <row r="95" spans="1:58" ht="15" customHeight="1">
      <c r="A95" s="13">
        <v>93</v>
      </c>
      <c r="B95" s="26" t="s">
        <v>106</v>
      </c>
      <c r="C95" s="21">
        <f t="shared" si="8"/>
        <v>24</v>
      </c>
      <c r="D95" s="16">
        <f t="shared" si="9"/>
        <v>1</v>
      </c>
      <c r="E95" s="18">
        <f>F95/A95</f>
        <v>0.0967741935483871</v>
      </c>
      <c r="F95" s="12">
        <f t="shared" si="10"/>
        <v>9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>
        <v>24</v>
      </c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F95" s="27">
        <f t="shared" si="11"/>
        <v>24</v>
      </c>
    </row>
    <row r="96" spans="1:58" ht="15" customHeight="1">
      <c r="A96" s="13">
        <v>94</v>
      </c>
      <c r="B96" s="26" t="s">
        <v>58</v>
      </c>
      <c r="C96" s="21">
        <f t="shared" si="8"/>
        <v>23</v>
      </c>
      <c r="D96" s="16">
        <f t="shared" si="9"/>
        <v>2</v>
      </c>
      <c r="E96" s="18">
        <f>F96/A96</f>
        <v>0.22872340425531915</v>
      </c>
      <c r="F96" s="12">
        <f t="shared" si="10"/>
        <v>21.5</v>
      </c>
      <c r="G96" s="5"/>
      <c r="H96" s="5"/>
      <c r="I96" s="5"/>
      <c r="J96" s="5">
        <v>9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>
        <v>14</v>
      </c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F96" s="27">
        <f t="shared" si="11"/>
        <v>23</v>
      </c>
    </row>
    <row r="97" spans="1:58" ht="15" customHeight="1">
      <c r="A97" s="13">
        <v>95</v>
      </c>
      <c r="B97" s="26" t="s">
        <v>77</v>
      </c>
      <c r="C97" s="21">
        <f t="shared" si="8"/>
        <v>23</v>
      </c>
      <c r="D97" s="16">
        <f t="shared" si="9"/>
        <v>1</v>
      </c>
      <c r="E97" s="18">
        <f>F97/A97</f>
        <v>0.10526315789473684</v>
      </c>
      <c r="F97" s="12">
        <f t="shared" si="10"/>
        <v>10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v>23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F97" s="27">
        <f t="shared" si="11"/>
        <v>23</v>
      </c>
    </row>
    <row r="98" spans="1:58" ht="15" customHeight="1">
      <c r="A98" s="13">
        <v>96</v>
      </c>
      <c r="B98" s="26" t="s">
        <v>125</v>
      </c>
      <c r="C98" s="21">
        <f t="shared" si="8"/>
        <v>23</v>
      </c>
      <c r="D98" s="16">
        <f t="shared" si="9"/>
        <v>1</v>
      </c>
      <c r="E98" s="18">
        <f>F98/A98</f>
        <v>0.10416666666666667</v>
      </c>
      <c r="F98" s="12">
        <f t="shared" si="10"/>
        <v>10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>
        <v>23</v>
      </c>
      <c r="BB98" s="5"/>
      <c r="BC98" s="5"/>
      <c r="BD98" s="5"/>
      <c r="BF98" s="27">
        <f t="shared" si="11"/>
        <v>23</v>
      </c>
    </row>
    <row r="99" spans="1:58" ht="15" customHeight="1">
      <c r="A99" s="13">
        <v>97</v>
      </c>
      <c r="B99" s="26" t="s">
        <v>45</v>
      </c>
      <c r="C99" s="21">
        <f aca="true" t="shared" si="12" ref="C99:C130">SUM(G99:BD99)</f>
        <v>22</v>
      </c>
      <c r="D99" s="16">
        <f aca="true" t="shared" si="13" ref="D99:D130">COUNT(G99:BD99)</f>
        <v>1</v>
      </c>
      <c r="E99" s="18">
        <f>F99/A99</f>
        <v>0.1134020618556701</v>
      </c>
      <c r="F99" s="12">
        <f aca="true" t="shared" si="14" ref="F99:F130">33-AVERAGE(G99:BD99)</f>
        <v>11</v>
      </c>
      <c r="G99" s="5"/>
      <c r="H99" s="5"/>
      <c r="I99" s="5">
        <v>22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F99" s="27">
        <f t="shared" si="11"/>
        <v>22</v>
      </c>
    </row>
    <row r="100" spans="1:58" ht="15" customHeight="1">
      <c r="A100" s="13">
        <v>98</v>
      </c>
      <c r="B100" s="26" t="s">
        <v>88</v>
      </c>
      <c r="C100" s="21">
        <f t="shared" si="12"/>
        <v>22</v>
      </c>
      <c r="D100" s="16">
        <f t="shared" si="13"/>
        <v>1</v>
      </c>
      <c r="E100" s="18">
        <f>F100/A100</f>
        <v>0.11224489795918367</v>
      </c>
      <c r="F100" s="12">
        <f t="shared" si="14"/>
        <v>11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>
        <v>22</v>
      </c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F100" s="27">
        <f t="shared" si="11"/>
        <v>22</v>
      </c>
    </row>
    <row r="101" spans="1:58" ht="15" customHeight="1">
      <c r="A101" s="13">
        <v>99</v>
      </c>
      <c r="B101" s="26" t="s">
        <v>99</v>
      </c>
      <c r="C101" s="21">
        <f t="shared" si="12"/>
        <v>22</v>
      </c>
      <c r="D101" s="16">
        <f t="shared" si="13"/>
        <v>1</v>
      </c>
      <c r="E101" s="18">
        <f>F101/A101</f>
        <v>0.1111111111111111</v>
      </c>
      <c r="F101" s="12">
        <f t="shared" si="14"/>
        <v>11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>
        <v>22</v>
      </c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F101" s="27">
        <f t="shared" si="11"/>
        <v>22</v>
      </c>
    </row>
    <row r="102" spans="1:58" ht="15" customHeight="1">
      <c r="A102" s="13">
        <v>100</v>
      </c>
      <c r="B102" s="26" t="s">
        <v>87</v>
      </c>
      <c r="C102" s="21">
        <f t="shared" si="12"/>
        <v>20</v>
      </c>
      <c r="D102" s="16">
        <f t="shared" si="13"/>
        <v>1</v>
      </c>
      <c r="E102" s="18">
        <f>F102/A102</f>
        <v>0.13</v>
      </c>
      <c r="F102" s="12">
        <f t="shared" si="14"/>
        <v>13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v>20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F102" s="27">
        <f t="shared" si="11"/>
        <v>20</v>
      </c>
    </row>
    <row r="103" spans="1:58" ht="15" customHeight="1">
      <c r="A103" s="13">
        <v>101</v>
      </c>
      <c r="B103" s="26" t="s">
        <v>112</v>
      </c>
      <c r="C103" s="21">
        <f t="shared" si="12"/>
        <v>20</v>
      </c>
      <c r="D103" s="16">
        <f t="shared" si="13"/>
        <v>1</v>
      </c>
      <c r="E103" s="18">
        <f>F103/A103</f>
        <v>0.12871287128712872</v>
      </c>
      <c r="F103" s="12">
        <f t="shared" si="14"/>
        <v>13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>
        <v>20</v>
      </c>
      <c r="AV103" s="5"/>
      <c r="AW103" s="5"/>
      <c r="AX103" s="5"/>
      <c r="AY103" s="5"/>
      <c r="AZ103" s="5"/>
      <c r="BA103" s="5"/>
      <c r="BB103" s="5"/>
      <c r="BC103" s="5"/>
      <c r="BD103" s="5"/>
      <c r="BF103" s="27">
        <f t="shared" si="11"/>
        <v>20</v>
      </c>
    </row>
    <row r="104" spans="1:58" ht="15" customHeight="1">
      <c r="A104" s="13">
        <v>102</v>
      </c>
      <c r="B104" s="26" t="s">
        <v>83</v>
      </c>
      <c r="C104" s="21">
        <f t="shared" si="12"/>
        <v>18</v>
      </c>
      <c r="D104" s="16">
        <f t="shared" si="13"/>
        <v>1</v>
      </c>
      <c r="E104" s="18">
        <f>F104/A104</f>
        <v>0.14705882352941177</v>
      </c>
      <c r="F104" s="12">
        <f t="shared" si="14"/>
        <v>15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>
        <v>18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F104" s="27">
        <f t="shared" si="11"/>
        <v>18</v>
      </c>
    </row>
    <row r="105" spans="1:58" ht="15" customHeight="1">
      <c r="A105" s="13">
        <v>103</v>
      </c>
      <c r="B105" s="26" t="s">
        <v>101</v>
      </c>
      <c r="C105" s="21">
        <f t="shared" si="12"/>
        <v>18</v>
      </c>
      <c r="D105" s="16">
        <f t="shared" si="13"/>
        <v>1</v>
      </c>
      <c r="E105" s="18">
        <f>F105/A105</f>
        <v>0.14563106796116504</v>
      </c>
      <c r="F105" s="12">
        <f t="shared" si="14"/>
        <v>15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>
        <v>18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F105" s="27">
        <f t="shared" si="11"/>
        <v>18</v>
      </c>
    </row>
    <row r="106" spans="1:58" ht="15" customHeight="1">
      <c r="A106" s="13">
        <v>104</v>
      </c>
      <c r="B106" s="26" t="s">
        <v>102</v>
      </c>
      <c r="C106" s="21">
        <f t="shared" si="12"/>
        <v>17</v>
      </c>
      <c r="D106" s="16">
        <f t="shared" si="13"/>
        <v>1</v>
      </c>
      <c r="E106" s="18">
        <f>F106/A106</f>
        <v>0.15384615384615385</v>
      </c>
      <c r="F106" s="12">
        <f t="shared" si="14"/>
        <v>16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>
        <v>17</v>
      </c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F106" s="27">
        <f t="shared" si="11"/>
        <v>17</v>
      </c>
    </row>
    <row r="107" spans="1:58" ht="15" customHeight="1">
      <c r="A107" s="13">
        <v>105</v>
      </c>
      <c r="B107" s="26" t="s">
        <v>100</v>
      </c>
      <c r="C107" s="21">
        <f t="shared" si="12"/>
        <v>16</v>
      </c>
      <c r="D107" s="16">
        <f t="shared" si="13"/>
        <v>1</v>
      </c>
      <c r="E107" s="18">
        <f>F107/A107</f>
        <v>0.1619047619047619</v>
      </c>
      <c r="F107" s="12">
        <f t="shared" si="14"/>
        <v>17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>
        <v>16</v>
      </c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F107" s="27">
        <f t="shared" si="11"/>
        <v>16</v>
      </c>
    </row>
    <row r="108" spans="1:58" ht="15" customHeight="1">
      <c r="A108" s="13">
        <v>106</v>
      </c>
      <c r="B108" s="26" t="s">
        <v>104</v>
      </c>
      <c r="C108" s="21">
        <f t="shared" si="12"/>
        <v>16</v>
      </c>
      <c r="D108" s="16">
        <f t="shared" si="13"/>
        <v>1</v>
      </c>
      <c r="E108" s="18">
        <f>F108/A108</f>
        <v>0.16037735849056603</v>
      </c>
      <c r="F108" s="12">
        <f t="shared" si="14"/>
        <v>17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>
        <v>16</v>
      </c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F108" s="27">
        <f t="shared" si="11"/>
        <v>16</v>
      </c>
    </row>
    <row r="109" spans="1:58" ht="15" customHeight="1">
      <c r="A109" s="13">
        <v>107</v>
      </c>
      <c r="B109" s="26" t="s">
        <v>109</v>
      </c>
      <c r="C109" s="21">
        <f t="shared" si="12"/>
        <v>16</v>
      </c>
      <c r="D109" s="16">
        <f t="shared" si="13"/>
        <v>1</v>
      </c>
      <c r="E109" s="18">
        <f>F109/A109</f>
        <v>0.1588785046728972</v>
      </c>
      <c r="F109" s="12">
        <f t="shared" si="14"/>
        <v>17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>
        <v>16</v>
      </c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F109" s="27"/>
    </row>
    <row r="110" spans="1:58" ht="15" customHeight="1">
      <c r="A110" s="13">
        <v>108</v>
      </c>
      <c r="B110" s="26" t="s">
        <v>128</v>
      </c>
      <c r="C110" s="21">
        <f t="shared" si="12"/>
        <v>16</v>
      </c>
      <c r="D110" s="16">
        <f t="shared" si="13"/>
        <v>1</v>
      </c>
      <c r="E110" s="18">
        <f>F110/A110</f>
        <v>0.1574074074074074</v>
      </c>
      <c r="F110" s="12">
        <f t="shared" si="14"/>
        <v>17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>
        <v>16</v>
      </c>
      <c r="BC110" s="5"/>
      <c r="BD110" s="5"/>
      <c r="BF110" s="27"/>
    </row>
    <row r="111" spans="1:58" ht="15" customHeight="1">
      <c r="A111" s="13">
        <v>109</v>
      </c>
      <c r="B111" s="26" t="s">
        <v>73</v>
      </c>
      <c r="C111" s="21">
        <f t="shared" si="12"/>
        <v>15</v>
      </c>
      <c r="D111" s="16">
        <f t="shared" si="13"/>
        <v>1</v>
      </c>
      <c r="E111" s="18">
        <f>F111/A111</f>
        <v>0.1651376146788991</v>
      </c>
      <c r="F111" s="12">
        <f t="shared" si="14"/>
        <v>18</v>
      </c>
      <c r="G111" s="5"/>
      <c r="H111" s="5"/>
      <c r="I111" s="5"/>
      <c r="J111" s="5"/>
      <c r="K111" s="5"/>
      <c r="L111" s="5"/>
      <c r="M111" s="5"/>
      <c r="N111" s="5"/>
      <c r="O111" s="5"/>
      <c r="P111" s="5">
        <v>15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F111" s="27"/>
    </row>
    <row r="112" spans="1:58" ht="15" customHeight="1">
      <c r="A112" s="13">
        <v>110</v>
      </c>
      <c r="B112" s="26" t="s">
        <v>120</v>
      </c>
      <c r="C112" s="21">
        <f t="shared" si="12"/>
        <v>15</v>
      </c>
      <c r="D112" s="16">
        <f t="shared" si="13"/>
        <v>1</v>
      </c>
      <c r="E112" s="18">
        <f>F112/A112</f>
        <v>0.16363636363636364</v>
      </c>
      <c r="F112" s="12">
        <f t="shared" si="14"/>
        <v>18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>
        <v>15</v>
      </c>
      <c r="AY112" s="5"/>
      <c r="AZ112" s="5"/>
      <c r="BA112" s="5"/>
      <c r="BB112" s="5"/>
      <c r="BC112" s="5"/>
      <c r="BD112" s="5"/>
      <c r="BF112" s="27"/>
    </row>
    <row r="113" spans="1:58" ht="15" customHeight="1">
      <c r="A113" s="13">
        <v>111</v>
      </c>
      <c r="B113" s="26" t="s">
        <v>84</v>
      </c>
      <c r="C113" s="21">
        <f t="shared" si="12"/>
        <v>14</v>
      </c>
      <c r="D113" s="16">
        <f t="shared" si="13"/>
        <v>1</v>
      </c>
      <c r="E113" s="18">
        <f>F113/A113</f>
        <v>0.17117117117117117</v>
      </c>
      <c r="F113" s="12">
        <f t="shared" si="14"/>
        <v>19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>
        <v>14</v>
      </c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F113" s="27"/>
    </row>
    <row r="114" spans="1:58" ht="15" customHeight="1">
      <c r="A114" s="13">
        <v>112</v>
      </c>
      <c r="B114" s="26" t="s">
        <v>118</v>
      </c>
      <c r="C114" s="21">
        <f t="shared" si="12"/>
        <v>12</v>
      </c>
      <c r="D114" s="16">
        <f t="shared" si="13"/>
        <v>1</v>
      </c>
      <c r="E114" s="18">
        <f>F114/A114</f>
        <v>0.1875</v>
      </c>
      <c r="F114" s="12">
        <f t="shared" si="14"/>
        <v>21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>
        <v>12</v>
      </c>
      <c r="AX114" s="5"/>
      <c r="AY114" s="5"/>
      <c r="AZ114" s="5"/>
      <c r="BA114" s="5"/>
      <c r="BB114" s="5"/>
      <c r="BC114" s="5"/>
      <c r="BD114" s="5"/>
      <c r="BF114" s="27"/>
    </row>
    <row r="115" spans="1:58" ht="15" customHeight="1">
      <c r="A115" s="13">
        <v>113</v>
      </c>
      <c r="B115" s="26" t="s">
        <v>121</v>
      </c>
      <c r="C115" s="21">
        <f t="shared" si="12"/>
        <v>12</v>
      </c>
      <c r="D115" s="16">
        <f t="shared" si="13"/>
        <v>1</v>
      </c>
      <c r="E115" s="18">
        <f>F115/A115</f>
        <v>0.18584070796460178</v>
      </c>
      <c r="F115" s="12">
        <f t="shared" si="14"/>
        <v>21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>
        <v>12</v>
      </c>
      <c r="AY115" s="5"/>
      <c r="AZ115" s="5"/>
      <c r="BA115" s="5"/>
      <c r="BB115" s="5"/>
      <c r="BC115" s="5"/>
      <c r="BD115" s="5"/>
      <c r="BF115" s="27"/>
    </row>
    <row r="116" spans="1:58" ht="15" customHeight="1">
      <c r="A116" s="13">
        <v>114</v>
      </c>
      <c r="B116" s="26" t="s">
        <v>131</v>
      </c>
      <c r="C116" s="21">
        <f t="shared" si="12"/>
        <v>12</v>
      </c>
      <c r="D116" s="16">
        <f t="shared" si="13"/>
        <v>1</v>
      </c>
      <c r="E116" s="18">
        <f>F116/A116</f>
        <v>0.18421052631578946</v>
      </c>
      <c r="F116" s="12">
        <f t="shared" si="14"/>
        <v>21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>
        <v>12</v>
      </c>
      <c r="BD116" s="5"/>
      <c r="BF116" s="27"/>
    </row>
    <row r="117" spans="1:58" ht="15" customHeight="1">
      <c r="A117" s="13">
        <v>115</v>
      </c>
      <c r="B117" s="26" t="s">
        <v>114</v>
      </c>
      <c r="C117" s="21">
        <f t="shared" si="12"/>
        <v>11</v>
      </c>
      <c r="D117" s="16">
        <f t="shared" si="13"/>
        <v>1</v>
      </c>
      <c r="E117" s="18">
        <f>F117/A117</f>
        <v>0.19130434782608696</v>
      </c>
      <c r="F117" s="12">
        <f t="shared" si="14"/>
        <v>22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>
        <v>11</v>
      </c>
      <c r="AW117" s="5"/>
      <c r="AX117" s="5"/>
      <c r="AY117" s="5"/>
      <c r="AZ117" s="5"/>
      <c r="BA117" s="5"/>
      <c r="BB117" s="5"/>
      <c r="BC117" s="5"/>
      <c r="BD117" s="5"/>
      <c r="BF117" s="27"/>
    </row>
    <row r="118" spans="1:58" ht="15" customHeight="1">
      <c r="A118" s="13">
        <v>116</v>
      </c>
      <c r="B118" s="26" t="s">
        <v>132</v>
      </c>
      <c r="C118" s="21">
        <f t="shared" si="12"/>
        <v>11</v>
      </c>
      <c r="D118" s="16">
        <f t="shared" si="13"/>
        <v>1</v>
      </c>
      <c r="E118" s="18">
        <f>F118/A118</f>
        <v>0.1896551724137931</v>
      </c>
      <c r="F118" s="12">
        <f t="shared" si="14"/>
        <v>22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>
        <v>11</v>
      </c>
      <c r="BD118" s="5"/>
      <c r="BF118" s="27"/>
    </row>
    <row r="119" spans="1:58" ht="15" customHeight="1">
      <c r="A119" s="13">
        <v>117</v>
      </c>
      <c r="B119" s="26" t="s">
        <v>133</v>
      </c>
      <c r="C119" s="21">
        <f t="shared" si="12"/>
        <v>10</v>
      </c>
      <c r="D119" s="16">
        <f t="shared" si="13"/>
        <v>1</v>
      </c>
      <c r="E119" s="18">
        <f>F119/A119</f>
        <v>0.19658119658119658</v>
      </c>
      <c r="F119" s="12">
        <f t="shared" si="14"/>
        <v>23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>
        <v>10</v>
      </c>
      <c r="BF119" s="27"/>
    </row>
    <row r="120" spans="1:58" ht="15" customHeight="1">
      <c r="A120" s="13">
        <v>118</v>
      </c>
      <c r="B120" s="26" t="s">
        <v>26</v>
      </c>
      <c r="C120" s="21">
        <f t="shared" si="12"/>
        <v>8</v>
      </c>
      <c r="D120" s="16">
        <f t="shared" si="13"/>
        <v>2</v>
      </c>
      <c r="E120" s="18">
        <f>F120/A120</f>
        <v>0.2457627118644068</v>
      </c>
      <c r="F120" s="12">
        <f t="shared" si="14"/>
        <v>29</v>
      </c>
      <c r="G120" s="5">
        <v>3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>
        <v>5</v>
      </c>
      <c r="BF120" s="27"/>
    </row>
    <row r="121" spans="1:58" ht="15" customHeight="1">
      <c r="A121" s="13">
        <v>119</v>
      </c>
      <c r="B121" s="26" t="s">
        <v>122</v>
      </c>
      <c r="C121" s="21">
        <f t="shared" si="12"/>
        <v>8</v>
      </c>
      <c r="D121" s="16">
        <f t="shared" si="13"/>
        <v>1</v>
      </c>
      <c r="E121" s="18">
        <f>F121/A121</f>
        <v>0.21008403361344538</v>
      </c>
      <c r="F121" s="12">
        <f t="shared" si="14"/>
        <v>25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>
        <v>8</v>
      </c>
      <c r="AY121" s="5"/>
      <c r="AZ121" s="5"/>
      <c r="BA121" s="5"/>
      <c r="BB121" s="5"/>
      <c r="BC121" s="5"/>
      <c r="BD121" s="5"/>
      <c r="BF121" s="27"/>
    </row>
    <row r="122" spans="1:58" ht="15" customHeight="1">
      <c r="A122" s="13">
        <v>120</v>
      </c>
      <c r="B122" s="26" t="s">
        <v>126</v>
      </c>
      <c r="C122" s="21">
        <f t="shared" si="12"/>
        <v>8</v>
      </c>
      <c r="D122" s="16">
        <f t="shared" si="13"/>
        <v>1</v>
      </c>
      <c r="E122" s="18">
        <f>F122/A122</f>
        <v>0.20833333333333334</v>
      </c>
      <c r="F122" s="12">
        <f t="shared" si="14"/>
        <v>25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>
        <v>8</v>
      </c>
      <c r="BB122" s="5"/>
      <c r="BC122" s="5"/>
      <c r="BD122" s="5"/>
      <c r="BF122" s="27"/>
    </row>
    <row r="123" spans="1:58" ht="15" customHeight="1">
      <c r="A123" s="13">
        <v>121</v>
      </c>
      <c r="B123" s="26" t="s">
        <v>129</v>
      </c>
      <c r="C123" s="21">
        <f t="shared" si="12"/>
        <v>8</v>
      </c>
      <c r="D123" s="16">
        <f t="shared" si="13"/>
        <v>1</v>
      </c>
      <c r="E123" s="18">
        <f>F123/A123</f>
        <v>0.2066115702479339</v>
      </c>
      <c r="F123" s="12">
        <f t="shared" si="14"/>
        <v>25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>
        <v>8</v>
      </c>
      <c r="BC123" s="5"/>
      <c r="BD123" s="5"/>
      <c r="BF123" s="27"/>
    </row>
    <row r="124" spans="1:58" ht="15" customHeight="1">
      <c r="A124" s="13">
        <v>122</v>
      </c>
      <c r="B124" s="26" t="s">
        <v>107</v>
      </c>
      <c r="C124" s="21">
        <f t="shared" si="12"/>
        <v>7</v>
      </c>
      <c r="D124" s="16">
        <f t="shared" si="13"/>
        <v>1</v>
      </c>
      <c r="E124" s="18">
        <f>F124/A124</f>
        <v>0.21311475409836064</v>
      </c>
      <c r="F124" s="12">
        <f t="shared" si="14"/>
        <v>26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>
        <v>7</v>
      </c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F124" s="27"/>
    </row>
    <row r="125" spans="1:58" ht="15" customHeight="1">
      <c r="A125" s="13">
        <v>123</v>
      </c>
      <c r="B125" s="26" t="s">
        <v>134</v>
      </c>
      <c r="C125" s="21">
        <f t="shared" si="12"/>
        <v>7</v>
      </c>
      <c r="D125" s="16">
        <f t="shared" si="13"/>
        <v>1</v>
      </c>
      <c r="E125" s="18">
        <f>F125/A125</f>
        <v>0.21138211382113822</v>
      </c>
      <c r="F125" s="12">
        <f t="shared" si="14"/>
        <v>26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>
        <v>7</v>
      </c>
      <c r="BF125" s="27"/>
    </row>
    <row r="126" spans="1:58" ht="15" customHeight="1">
      <c r="A126" s="13">
        <v>124</v>
      </c>
      <c r="B126" s="26" t="s">
        <v>116</v>
      </c>
      <c r="C126" s="21">
        <f t="shared" si="12"/>
        <v>6</v>
      </c>
      <c r="D126" s="16">
        <f t="shared" si="13"/>
        <v>2</v>
      </c>
      <c r="E126" s="18">
        <f>F126/A126</f>
        <v>0.24193548387096775</v>
      </c>
      <c r="F126" s="12">
        <f t="shared" si="14"/>
        <v>30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>
        <v>1</v>
      </c>
      <c r="AW126" s="5"/>
      <c r="AX126" s="5"/>
      <c r="AY126" s="5"/>
      <c r="AZ126" s="5">
        <v>5</v>
      </c>
      <c r="BA126" s="5"/>
      <c r="BB126" s="5"/>
      <c r="BC126" s="5"/>
      <c r="BD126" s="5"/>
      <c r="BF126" s="27"/>
    </row>
    <row r="127" spans="1:58" ht="15" customHeight="1">
      <c r="A127" s="13">
        <v>125</v>
      </c>
      <c r="B127" s="26" t="s">
        <v>115</v>
      </c>
      <c r="C127" s="21">
        <f t="shared" si="12"/>
        <v>6</v>
      </c>
      <c r="D127" s="16">
        <f t="shared" si="13"/>
        <v>2</v>
      </c>
      <c r="E127" s="18">
        <f>F127/A127</f>
        <v>0.24</v>
      </c>
      <c r="F127" s="12">
        <f t="shared" si="14"/>
        <v>30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>
        <v>5</v>
      </c>
      <c r="AW127" s="5"/>
      <c r="AX127" s="5"/>
      <c r="AY127" s="5"/>
      <c r="AZ127" s="5"/>
      <c r="BA127" s="5"/>
      <c r="BB127" s="5">
        <v>1</v>
      </c>
      <c r="BC127" s="5"/>
      <c r="BD127" s="5"/>
      <c r="BF127" s="27"/>
    </row>
    <row r="128" spans="1:58" ht="15" customHeight="1">
      <c r="A128" s="13">
        <v>126</v>
      </c>
      <c r="B128" s="26" t="s">
        <v>124</v>
      </c>
      <c r="C128" s="21">
        <f t="shared" si="12"/>
        <v>6</v>
      </c>
      <c r="D128" s="16">
        <f t="shared" si="13"/>
        <v>1</v>
      </c>
      <c r="E128" s="18">
        <f>F128/A128</f>
        <v>0.21428571428571427</v>
      </c>
      <c r="F128" s="12">
        <f t="shared" si="14"/>
        <v>27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>
        <v>6</v>
      </c>
      <c r="AZ128" s="5"/>
      <c r="BA128" s="5"/>
      <c r="BB128" s="5"/>
      <c r="BC128" s="5"/>
      <c r="BD128" s="5"/>
      <c r="BF128" s="27"/>
    </row>
    <row r="129" spans="1:58" ht="15" customHeight="1">
      <c r="A129" s="13">
        <v>127</v>
      </c>
      <c r="B129" s="26" t="s">
        <v>74</v>
      </c>
      <c r="C129" s="21">
        <f t="shared" si="12"/>
        <v>4</v>
      </c>
      <c r="D129" s="16">
        <f t="shared" si="13"/>
        <v>1</v>
      </c>
      <c r="E129" s="18">
        <f>F129/A129</f>
        <v>0.2283464566929134</v>
      </c>
      <c r="F129" s="12">
        <f t="shared" si="14"/>
        <v>29</v>
      </c>
      <c r="G129" s="5"/>
      <c r="H129" s="5"/>
      <c r="I129" s="5"/>
      <c r="J129" s="5"/>
      <c r="K129" s="5"/>
      <c r="L129" s="5"/>
      <c r="M129" s="5"/>
      <c r="N129" s="5"/>
      <c r="O129" s="5"/>
      <c r="P129" s="5">
        <v>4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F129" s="27"/>
    </row>
    <row r="130" spans="1:58" ht="15" customHeight="1">
      <c r="A130" s="13">
        <v>128</v>
      </c>
      <c r="B130" s="26" t="s">
        <v>135</v>
      </c>
      <c r="C130" s="21">
        <f t="shared" si="12"/>
        <v>3</v>
      </c>
      <c r="D130" s="16">
        <f t="shared" si="13"/>
        <v>1</v>
      </c>
      <c r="E130" s="18">
        <f>F130/A130</f>
        <v>0.234375</v>
      </c>
      <c r="F130" s="12">
        <f t="shared" si="14"/>
        <v>30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>
        <v>3</v>
      </c>
      <c r="BF130" s="27">
        <f t="shared" si="11"/>
        <v>3</v>
      </c>
    </row>
    <row r="131" spans="3:56" ht="15.75">
      <c r="C131" s="22">
        <f>SUM(C3:C34)</f>
        <v>18363</v>
      </c>
      <c r="G131" s="10">
        <f aca="true" t="shared" si="15" ref="G131:AL131">SUM(G3:G130)</f>
        <v>525</v>
      </c>
      <c r="H131" s="10">
        <f t="shared" si="15"/>
        <v>450</v>
      </c>
      <c r="I131" s="10">
        <f t="shared" si="15"/>
        <v>528</v>
      </c>
      <c r="J131" s="10">
        <f t="shared" si="15"/>
        <v>492</v>
      </c>
      <c r="K131" s="10">
        <f t="shared" si="15"/>
        <v>492</v>
      </c>
      <c r="L131" s="10">
        <f t="shared" si="15"/>
        <v>522</v>
      </c>
      <c r="M131" s="10">
        <f t="shared" si="15"/>
        <v>492</v>
      </c>
      <c r="N131" s="10">
        <f t="shared" si="15"/>
        <v>528</v>
      </c>
      <c r="O131" s="10">
        <f t="shared" si="15"/>
        <v>473</v>
      </c>
      <c r="P131" s="10">
        <f t="shared" si="15"/>
        <v>522</v>
      </c>
      <c r="Q131" s="10">
        <f t="shared" si="15"/>
        <v>408</v>
      </c>
      <c r="R131" s="10">
        <f t="shared" si="15"/>
        <v>522</v>
      </c>
      <c r="S131" s="10">
        <f t="shared" si="15"/>
        <v>423</v>
      </c>
      <c r="T131" s="10">
        <f t="shared" si="15"/>
        <v>392</v>
      </c>
      <c r="U131" s="10">
        <f t="shared" si="15"/>
        <v>500</v>
      </c>
      <c r="V131" s="10">
        <f t="shared" si="15"/>
        <v>437</v>
      </c>
      <c r="W131" s="10">
        <f t="shared" si="15"/>
        <v>492</v>
      </c>
      <c r="X131" s="10">
        <f t="shared" si="15"/>
        <v>450</v>
      </c>
      <c r="Y131" s="10">
        <f t="shared" si="15"/>
        <v>450</v>
      </c>
      <c r="Z131" s="10">
        <f t="shared" si="15"/>
        <v>392</v>
      </c>
      <c r="AA131" s="10">
        <f t="shared" si="15"/>
        <v>408</v>
      </c>
      <c r="AB131" s="10">
        <f t="shared" si="15"/>
        <v>483</v>
      </c>
      <c r="AC131" s="10">
        <f t="shared" si="15"/>
        <v>392</v>
      </c>
      <c r="AD131" s="10">
        <f t="shared" si="15"/>
        <v>392</v>
      </c>
      <c r="AE131" s="10">
        <f t="shared" si="15"/>
        <v>392</v>
      </c>
      <c r="AF131" s="10">
        <f t="shared" si="15"/>
        <v>392</v>
      </c>
      <c r="AG131" s="10">
        <f t="shared" si="15"/>
        <v>437</v>
      </c>
      <c r="AH131" s="10">
        <f t="shared" si="15"/>
        <v>338</v>
      </c>
      <c r="AI131" s="10">
        <f t="shared" si="15"/>
        <v>423</v>
      </c>
      <c r="AJ131" s="10">
        <f t="shared" si="15"/>
        <v>473</v>
      </c>
      <c r="AK131" s="10">
        <f t="shared" si="15"/>
        <v>437</v>
      </c>
      <c r="AL131" s="10">
        <f t="shared" si="15"/>
        <v>450</v>
      </c>
      <c r="AM131" s="10">
        <f aca="true" t="shared" si="16" ref="AM131:BD131">SUM(AM3:AM130)</f>
        <v>408</v>
      </c>
      <c r="AN131" s="10">
        <f t="shared" si="16"/>
        <v>375</v>
      </c>
      <c r="AO131" s="10">
        <f t="shared" si="16"/>
        <v>423</v>
      </c>
      <c r="AP131" s="10">
        <f t="shared" si="16"/>
        <v>450</v>
      </c>
      <c r="AQ131" s="10">
        <f t="shared" si="16"/>
        <v>507</v>
      </c>
      <c r="AR131" s="10">
        <f t="shared" si="16"/>
        <v>507</v>
      </c>
      <c r="AS131" s="10">
        <f t="shared" si="16"/>
        <v>483</v>
      </c>
      <c r="AT131" s="10">
        <f t="shared" si="16"/>
        <v>492</v>
      </c>
      <c r="AU131" s="10">
        <f t="shared" si="16"/>
        <v>462</v>
      </c>
      <c r="AV131" s="10">
        <f t="shared" si="16"/>
        <v>528</v>
      </c>
      <c r="AW131" s="10">
        <f t="shared" si="16"/>
        <v>507</v>
      </c>
      <c r="AX131" s="10">
        <f t="shared" si="16"/>
        <v>528</v>
      </c>
      <c r="AY131" s="10">
        <f t="shared" si="16"/>
        <v>518</v>
      </c>
      <c r="AZ131" s="10">
        <f t="shared" si="16"/>
        <v>518</v>
      </c>
      <c r="BA131" s="10">
        <f t="shared" si="16"/>
        <v>528</v>
      </c>
      <c r="BB131" s="10">
        <f t="shared" si="16"/>
        <v>529</v>
      </c>
      <c r="BC131" s="10">
        <f t="shared" si="16"/>
        <v>473</v>
      </c>
      <c r="BD131" s="10">
        <f t="shared" si="16"/>
        <v>525</v>
      </c>
    </row>
    <row r="132" spans="3:56" ht="12.75">
      <c r="C132" s="24">
        <f>C131/BF2*50</f>
        <v>18363</v>
      </c>
      <c r="G132" s="17">
        <f aca="true" t="shared" si="17" ref="G132:AL132">COUNT(G3:G130)</f>
        <v>30</v>
      </c>
      <c r="H132" s="17">
        <f t="shared" si="17"/>
        <v>20</v>
      </c>
      <c r="I132" s="17">
        <f t="shared" si="17"/>
        <v>32</v>
      </c>
      <c r="J132" s="17">
        <f t="shared" si="17"/>
        <v>24</v>
      </c>
      <c r="K132" s="17">
        <f t="shared" si="17"/>
        <v>24</v>
      </c>
      <c r="L132" s="17">
        <f t="shared" si="17"/>
        <v>29</v>
      </c>
      <c r="M132" s="17">
        <f t="shared" si="17"/>
        <v>24</v>
      </c>
      <c r="N132" s="17">
        <f t="shared" si="17"/>
        <v>32</v>
      </c>
      <c r="O132" s="17">
        <f t="shared" si="17"/>
        <v>22</v>
      </c>
      <c r="P132" s="17">
        <f t="shared" si="17"/>
        <v>29</v>
      </c>
      <c r="Q132" s="17">
        <f t="shared" si="17"/>
        <v>17</v>
      </c>
      <c r="R132" s="17">
        <f t="shared" si="17"/>
        <v>29</v>
      </c>
      <c r="S132" s="17">
        <f t="shared" si="17"/>
        <v>18</v>
      </c>
      <c r="T132" s="17">
        <f t="shared" si="17"/>
        <v>16</v>
      </c>
      <c r="U132" s="17">
        <f t="shared" si="17"/>
        <v>25</v>
      </c>
      <c r="V132" s="17">
        <f t="shared" si="17"/>
        <v>19</v>
      </c>
      <c r="W132" s="17">
        <f t="shared" si="17"/>
        <v>24</v>
      </c>
      <c r="X132" s="17">
        <f t="shared" si="17"/>
        <v>20</v>
      </c>
      <c r="Y132" s="17">
        <f t="shared" si="17"/>
        <v>20</v>
      </c>
      <c r="Z132" s="17">
        <f t="shared" si="17"/>
        <v>16</v>
      </c>
      <c r="AA132" s="17">
        <f t="shared" si="17"/>
        <v>17</v>
      </c>
      <c r="AB132" s="17">
        <f t="shared" si="17"/>
        <v>23</v>
      </c>
      <c r="AC132" s="17">
        <f t="shared" si="17"/>
        <v>16</v>
      </c>
      <c r="AD132" s="17">
        <f t="shared" si="17"/>
        <v>16</v>
      </c>
      <c r="AE132" s="17">
        <f t="shared" si="17"/>
        <v>16</v>
      </c>
      <c r="AF132" s="17">
        <f t="shared" si="17"/>
        <v>16</v>
      </c>
      <c r="AG132" s="17">
        <f t="shared" si="17"/>
        <v>19</v>
      </c>
      <c r="AH132" s="17">
        <f t="shared" si="17"/>
        <v>13</v>
      </c>
      <c r="AI132" s="17">
        <f t="shared" si="17"/>
        <v>18</v>
      </c>
      <c r="AJ132" s="17">
        <f t="shared" si="17"/>
        <v>22</v>
      </c>
      <c r="AK132" s="17">
        <f t="shared" si="17"/>
        <v>19</v>
      </c>
      <c r="AL132" s="17">
        <f t="shared" si="17"/>
        <v>20</v>
      </c>
      <c r="AM132" s="17">
        <f aca="true" t="shared" si="18" ref="AM132:BD132">COUNT(AM3:AM130)</f>
        <v>17</v>
      </c>
      <c r="AN132" s="17">
        <f t="shared" si="18"/>
        <v>15</v>
      </c>
      <c r="AO132" s="17">
        <f t="shared" si="18"/>
        <v>18</v>
      </c>
      <c r="AP132" s="17">
        <f t="shared" si="18"/>
        <v>20</v>
      </c>
      <c r="AQ132" s="17">
        <f t="shared" si="18"/>
        <v>26</v>
      </c>
      <c r="AR132" s="17">
        <f t="shared" si="18"/>
        <v>26</v>
      </c>
      <c r="AS132" s="17">
        <f t="shared" si="18"/>
        <v>23</v>
      </c>
      <c r="AT132" s="17">
        <f t="shared" si="18"/>
        <v>24</v>
      </c>
      <c r="AU132" s="17">
        <f t="shared" si="18"/>
        <v>21</v>
      </c>
      <c r="AV132" s="17">
        <f t="shared" si="18"/>
        <v>32</v>
      </c>
      <c r="AW132" s="17">
        <f t="shared" si="18"/>
        <v>26</v>
      </c>
      <c r="AX132" s="17">
        <f t="shared" si="18"/>
        <v>32</v>
      </c>
      <c r="AY132" s="17">
        <f t="shared" si="18"/>
        <v>28</v>
      </c>
      <c r="AZ132" s="17">
        <f t="shared" si="18"/>
        <v>28</v>
      </c>
      <c r="BA132" s="17">
        <f t="shared" si="18"/>
        <v>32</v>
      </c>
      <c r="BB132" s="17">
        <f t="shared" si="18"/>
        <v>32</v>
      </c>
      <c r="BC132" s="17">
        <f t="shared" si="18"/>
        <v>22</v>
      </c>
      <c r="BD132" s="17">
        <f t="shared" si="18"/>
        <v>30</v>
      </c>
    </row>
    <row r="133" ht="12.75">
      <c r="C133" s="25">
        <f>C34/BF2*50</f>
        <v>225.99999999999997</v>
      </c>
    </row>
    <row r="136" ht="12.75">
      <c r="C136" s="8">
        <v>1160</v>
      </c>
    </row>
    <row r="137" ht="12.75">
      <c r="C137" s="8">
        <v>1130</v>
      </c>
    </row>
    <row r="138" ht="12.75">
      <c r="C138" s="8">
        <v>1110</v>
      </c>
    </row>
    <row r="139" ht="12.75">
      <c r="C139" s="8">
        <v>1090</v>
      </c>
    </row>
    <row r="140" ht="12.75">
      <c r="C140" s="8">
        <v>1010</v>
      </c>
    </row>
    <row r="141" ht="12.75">
      <c r="C141" s="8">
        <v>970</v>
      </c>
    </row>
    <row r="142" ht="12.75">
      <c r="C142" s="8">
        <v>950</v>
      </c>
    </row>
    <row r="143" ht="12.75">
      <c r="C143" s="8">
        <v>930</v>
      </c>
    </row>
    <row r="144" ht="12.75">
      <c r="C144" s="8">
        <v>730</v>
      </c>
    </row>
    <row r="145" ht="12.75">
      <c r="C145" s="8">
        <v>720</v>
      </c>
    </row>
    <row r="146" ht="12.75">
      <c r="C146" s="8">
        <v>700</v>
      </c>
    </row>
    <row r="147" ht="12.75">
      <c r="C147" s="8">
        <v>680</v>
      </c>
    </row>
    <row r="148" ht="12.75">
      <c r="C148" s="8">
        <v>630</v>
      </c>
    </row>
    <row r="149" ht="12.75">
      <c r="C149" s="8">
        <v>550</v>
      </c>
    </row>
    <row r="150" ht="12.75">
      <c r="C150" s="8">
        <v>520</v>
      </c>
    </row>
    <row r="151" ht="12.75">
      <c r="C151" s="8">
        <v>510</v>
      </c>
    </row>
    <row r="152" ht="12.75">
      <c r="C152" s="8">
        <v>440</v>
      </c>
    </row>
    <row r="153" ht="12.75">
      <c r="C153" s="8">
        <v>390</v>
      </c>
    </row>
    <row r="154" ht="12.75">
      <c r="C154" s="8">
        <v>360</v>
      </c>
    </row>
    <row r="155" ht="12.75">
      <c r="C155" s="8">
        <v>360</v>
      </c>
    </row>
    <row r="156" ht="12.75">
      <c r="C156" s="8">
        <v>350</v>
      </c>
    </row>
    <row r="157" ht="12.75">
      <c r="C157" s="8">
        <v>330</v>
      </c>
    </row>
    <row r="158" ht="12.75">
      <c r="C158" s="8">
        <v>320</v>
      </c>
    </row>
    <row r="159" ht="12.75">
      <c r="C159" s="8">
        <v>300</v>
      </c>
    </row>
    <row r="160" ht="12.75">
      <c r="C160" s="8">
        <v>300</v>
      </c>
    </row>
    <row r="161" ht="12.75">
      <c r="C161" s="8">
        <v>290</v>
      </c>
    </row>
    <row r="162" ht="12.75">
      <c r="C162" s="8">
        <v>280</v>
      </c>
    </row>
    <row r="163" ht="12.75">
      <c r="C163" s="8">
        <v>280</v>
      </c>
    </row>
    <row r="164" ht="12.75">
      <c r="C164" s="8">
        <v>280</v>
      </c>
    </row>
    <row r="165" ht="12.75">
      <c r="C165" s="8">
        <v>250</v>
      </c>
    </row>
    <row r="166" ht="12.75">
      <c r="C166" s="8">
        <v>250</v>
      </c>
    </row>
    <row r="167" ht="12.75">
      <c r="C167" s="8">
        <v>230</v>
      </c>
    </row>
  </sheetData>
  <sheetProtection sheet="1" objects="1" scenarios="1"/>
  <mergeCells count="2">
    <mergeCell ref="G1:BD1"/>
    <mergeCell ref="A1:F1"/>
  </mergeCells>
  <conditionalFormatting sqref="G132:BD132">
    <cfRule type="cellIs" priority="1" dxfId="0" operator="lessThan" stopIfTrue="1">
      <formula>16</formula>
    </cfRule>
  </conditionalFormatting>
  <conditionalFormatting sqref="G3:BD130">
    <cfRule type="cellIs" priority="2" dxfId="1" operator="lessThanOrEqual" stopIfTrue="1">
      <formula>0</formula>
    </cfRule>
  </conditionalFormatting>
  <conditionalFormatting sqref="E3:E130">
    <cfRule type="cellIs" priority="3" dxfId="2" operator="lessThan" stopIfTrue="1">
      <formula>1</formula>
    </cfRule>
  </conditionalFormatting>
  <conditionalFormatting sqref="D3:D130">
    <cfRule type="cellIs" priority="4" dxfId="3" operator="lessThan" stopIfTrue="1">
      <formula>1</formula>
    </cfRule>
  </conditionalFormatting>
  <conditionalFormatting sqref="A3:A130">
    <cfRule type="cellIs" priority="5" dxfId="0" operator="greaterThan" stopIfTrue="1">
      <formula>32</formula>
    </cfRule>
  </conditionalFormatting>
  <printOptions horizontalCentered="1" verticalCentered="1"/>
  <pageMargins left="0.1968503937007874" right="0" top="0.1968503937007874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2008-12-08T05:15:43Z</cp:lastPrinted>
  <dcterms:modified xsi:type="dcterms:W3CDTF">2008-12-28T18:45:53Z</dcterms:modified>
  <cp:category/>
  <cp:version/>
  <cp:contentType/>
  <cp:contentStatus/>
</cp:coreProperties>
</file>